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ICITACIONES\Licitaciones 2022\40 2022 Servicio hospitalario Fuengirola Benalmadena Torremolinos\PLIEGOS\"/>
    </mc:Choice>
  </mc:AlternateContent>
  <xr:revisionPtr revIDLastSave="0" documentId="8_{04100857-260C-46E2-9122-563FD27D07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0" i="1" l="1"/>
  <c r="E66" i="1"/>
  <c r="E57" i="1"/>
  <c r="E58" i="1"/>
  <c r="E59" i="1"/>
  <c r="E60" i="1"/>
  <c r="E61" i="1"/>
  <c r="E62" i="1"/>
  <c r="E63" i="1"/>
  <c r="E64" i="1"/>
  <c r="E56" i="1"/>
  <c r="E53" i="1"/>
  <c r="E54" i="1"/>
  <c r="E52" i="1"/>
  <c r="E43" i="1"/>
  <c r="E44" i="1"/>
  <c r="E45" i="1"/>
  <c r="E46" i="1"/>
  <c r="E47" i="1"/>
  <c r="E48" i="1"/>
  <c r="E49" i="1"/>
  <c r="E50" i="1"/>
  <c r="E42" i="1"/>
  <c r="E33" i="1"/>
  <c r="E34" i="1"/>
  <c r="E35" i="1"/>
  <c r="E36" i="1"/>
  <c r="E37" i="1"/>
  <c r="E38" i="1"/>
  <c r="E39" i="1"/>
  <c r="E40" i="1"/>
  <c r="E32" i="1"/>
  <c r="E29" i="1"/>
  <c r="E27" i="1"/>
  <c r="E20" i="1"/>
  <c r="E21" i="1"/>
  <c r="E22" i="1"/>
  <c r="E23" i="1"/>
  <c r="E24" i="1"/>
  <c r="E25" i="1"/>
  <c r="E19" i="1"/>
  <c r="E16" i="1"/>
  <c r="E17" i="1"/>
  <c r="E15" i="1"/>
  <c r="E13" i="1"/>
  <c r="E11" i="1"/>
  <c r="E9" i="1"/>
  <c r="E7" i="1"/>
  <c r="E6" i="1"/>
  <c r="C57" i="1" l="1"/>
  <c r="C56" i="1"/>
  <c r="C63" i="1" l="1"/>
  <c r="C62" i="1"/>
  <c r="C61" i="1"/>
  <c r="C60" i="1"/>
  <c r="C59" i="1"/>
  <c r="C58" i="1"/>
  <c r="C64" i="1" l="1"/>
  <c r="E10" i="1" l="1"/>
  <c r="E12" i="1" l="1"/>
</calcChain>
</file>

<file path=xl/sharedStrings.xml><?xml version="1.0" encoding="utf-8"?>
<sst xmlns="http://schemas.openxmlformats.org/spreadsheetml/2006/main" count="73" uniqueCount="52">
  <si>
    <t>(B) Precio Max Unitario</t>
  </si>
  <si>
    <t>(C)Oferta economica unitaria</t>
  </si>
  <si>
    <t>Precio contrato (C*A)</t>
  </si>
  <si>
    <t>€</t>
  </si>
  <si>
    <t>URGENCIAS</t>
  </si>
  <si>
    <t>CONSULTAS</t>
  </si>
  <si>
    <t>CONSULTA ESPECIALISTA</t>
  </si>
  <si>
    <t>PRUEBAS</t>
  </si>
  <si>
    <t>TAC</t>
  </si>
  <si>
    <t>RX</t>
  </si>
  <si>
    <t>INTERVENCIONES QUIRURGICAS</t>
  </si>
  <si>
    <t>HONORARIOS CIRUJANO</t>
  </si>
  <si>
    <t>HONORARIOS ANESTESISTA</t>
  </si>
  <si>
    <t>ESTANCIA PLANTA</t>
  </si>
  <si>
    <t>GRUPO 0</t>
  </si>
  <si>
    <t>ESTUDIO PREOPERATORIO Incluye: Visita preanestésica, Rx.torax, Electrocardiograma, Hemograma, 
Tiempo de Protrombina, Indice de Quit, APTT, Sodio, Potasio, 
Fibrinogeno, Glucosa, Urea, Creatinina</t>
  </si>
  <si>
    <t>DETECCIÓN CORONAVIRUS</t>
  </si>
  <si>
    <t>ECOCARDIOGRAMA</t>
  </si>
  <si>
    <t>RESONANCIA MAGNETICA</t>
  </si>
  <si>
    <t>REHABILITACIÓN</t>
  </si>
  <si>
    <t>ANALITICAS</t>
  </si>
  <si>
    <t>CURAS</t>
  </si>
  <si>
    <t>(A) Consumo 2 Años</t>
  </si>
  <si>
    <t>MATERIAL SANITARIO / OTROS CONCEPTOS NO INCLUIDOS EN LISTADO ANTERIOR PARA INTERVENCIONES QUIRÚRGICAS</t>
  </si>
  <si>
    <t>(A) Nº Intervenciones 2 Años</t>
  </si>
  <si>
    <t>(B) Precio Max Unitario por I.Q.</t>
  </si>
  <si>
    <t>SESIÓN DE REHABILITACIÓN</t>
  </si>
  <si>
    <t>INTEVENCIONES PROGRAMADAS</t>
  </si>
  <si>
    <t>INTERVENCIONES URGENTES</t>
  </si>
  <si>
    <t>INTERVENCIONES LARGA DURACIÓN</t>
  </si>
  <si>
    <t>GRUPO 3</t>
  </si>
  <si>
    <t>GRUPO 1</t>
  </si>
  <si>
    <t>GRUPO 2</t>
  </si>
  <si>
    <t>GRUPO 4</t>
  </si>
  <si>
    <t>GRUPO 5</t>
  </si>
  <si>
    <t>GRUPO 6</t>
  </si>
  <si>
    <t>GRUPO 7</t>
  </si>
  <si>
    <t>GRUPO 8</t>
  </si>
  <si>
    <t>FORFAIT URGENCIAS (incluye honorarios médicos, sala de curas, material, medicación, radiología)</t>
  </si>
  <si>
    <t>ESTANCIA</t>
  </si>
  <si>
    <r>
      <rPr>
        <b/>
        <u/>
        <sz val="10"/>
        <rFont val="Calibri"/>
        <family val="2"/>
        <scheme val="minor"/>
      </rPr>
      <t>FORFAIT DERECHOS QUIROFANO</t>
    </r>
    <r>
      <rPr>
        <b/>
        <sz val="10"/>
        <rFont val="Calibri"/>
        <family val="2"/>
        <scheme val="minor"/>
      </rPr>
      <t xml:space="preserve"> (Incluye grupos 3-8 derecho, aparataje  de la dotación quirófano y específico de cada intervención, material y medicación necesarios para la IQ, gases medicinales y/o terapéuticos, sala despertar y reanimación), </t>
    </r>
  </si>
  <si>
    <t>MEDICINA HIPERBÁRICA</t>
  </si>
  <si>
    <t>CONSULTA</t>
  </si>
  <si>
    <t>RECONOCIMIENTO MÉDICO PREVIO</t>
  </si>
  <si>
    <t>SESIÓN CÁMARA HIPERBÁRICA</t>
  </si>
  <si>
    <t>REHABILITACIÓN NEUROLÓGICA</t>
  </si>
  <si>
    <t>SESIÓN REHABILITACIÓN NEUROLÓGICA</t>
  </si>
  <si>
    <t>CURA PEQUEÑA</t>
  </si>
  <si>
    <t>BIOPSIA SIMPLE</t>
  </si>
  <si>
    <t>BIOPSIA COMPLICADA</t>
  </si>
  <si>
    <t>FORFAIT URGENCIAS ESPECIALISTA (incluye consulta traumatología, acto ortopédico no quirúrgico, evacuación de hidrartros, reducción fractura, luxación, sutura, radiología convencional, material fungible)</t>
  </si>
  <si>
    <t>HONORARIOS AYUDANTIA (30% HONORARIOS CIRUJANO)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</si>
</sst>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164" fontId="0" fillId="0" borderId="1" xfId="0" applyNumberFormat="1" applyFill="1" applyBorder="1"/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/>
    <xf numFmtId="164" fontId="7" fillId="0" borderId="1" xfId="0" applyNumberFormat="1" applyFont="1" applyFill="1" applyBorder="1"/>
    <xf numFmtId="0" fontId="7" fillId="0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49" fontId="0" fillId="0" borderId="0" xfId="0" applyNumberFormat="1" applyFill="1"/>
    <xf numFmtId="49" fontId="9" fillId="0" borderId="0" xfId="0" applyNumberFormat="1" applyFont="1" applyFill="1"/>
    <xf numFmtId="4" fontId="0" fillId="0" borderId="0" xfId="0" applyNumberFormat="1" applyFill="1"/>
    <xf numFmtId="164" fontId="0" fillId="0" borderId="0" xfId="0" applyNumberFormat="1"/>
    <xf numFmtId="0" fontId="6" fillId="3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7" fillId="0" borderId="1" xfId="0" applyFont="1" applyBorder="1" applyAlignment="1"/>
    <xf numFmtId="0" fontId="6" fillId="3" borderId="3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0" borderId="2" xfId="0" applyFont="1" applyBorder="1" applyAlignment="1">
      <alignment wrapText="1"/>
    </xf>
    <xf numFmtId="0" fontId="4" fillId="3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/>
    <xf numFmtId="0" fontId="3" fillId="0" borderId="1" xfId="0" applyFont="1" applyFill="1" applyBorder="1" applyAlignment="1" applyProtection="1">
      <alignment horizontal="right"/>
      <protection locked="0"/>
    </xf>
    <xf numFmtId="164" fontId="3" fillId="0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1588008</xdr:colOff>
      <xdr:row>3</xdr:row>
      <xdr:rowOff>309372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88008" cy="880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9"/>
  <sheetViews>
    <sheetView showGridLines="0" tabSelected="1" zoomScaleNormal="100" workbookViewId="0">
      <selection activeCell="G8" sqref="G8"/>
    </sheetView>
  </sheetViews>
  <sheetFormatPr baseColWidth="10" defaultRowHeight="15" x14ac:dyDescent="0.25"/>
  <cols>
    <col min="1" max="1" width="61.28515625" customWidth="1"/>
    <col min="3" max="3" width="12.42578125" customWidth="1"/>
  </cols>
  <sheetData>
    <row r="4" spans="1:5" ht="36.75" x14ac:dyDescent="0.25">
      <c r="A4" s="1"/>
      <c r="B4" s="2" t="s">
        <v>22</v>
      </c>
      <c r="C4" s="2" t="s">
        <v>0</v>
      </c>
      <c r="D4" s="2" t="s">
        <v>1</v>
      </c>
      <c r="E4" s="2" t="s">
        <v>2</v>
      </c>
    </row>
    <row r="5" spans="1:5" ht="18.75" x14ac:dyDescent="0.3">
      <c r="A5" s="28" t="s">
        <v>4</v>
      </c>
      <c r="B5" s="29"/>
      <c r="C5" s="29"/>
      <c r="D5" s="29"/>
      <c r="E5" s="30"/>
    </row>
    <row r="6" spans="1:5" ht="26.25" x14ac:dyDescent="0.25">
      <c r="A6" s="4" t="s">
        <v>38</v>
      </c>
      <c r="B6" s="13">
        <v>40</v>
      </c>
      <c r="C6" s="3">
        <v>98</v>
      </c>
      <c r="D6" s="31"/>
      <c r="E6" s="5">
        <f>B6*D6</f>
        <v>0</v>
      </c>
    </row>
    <row r="7" spans="1:5" ht="39" x14ac:dyDescent="0.25">
      <c r="A7" s="4" t="s">
        <v>50</v>
      </c>
      <c r="B7" s="13">
        <v>20</v>
      </c>
      <c r="C7" s="3">
        <v>396</v>
      </c>
      <c r="D7" s="31"/>
      <c r="E7" s="5">
        <f>B7*D7</f>
        <v>0</v>
      </c>
    </row>
    <row r="8" spans="1:5" ht="18.75" x14ac:dyDescent="0.3">
      <c r="A8" s="28" t="s">
        <v>21</v>
      </c>
      <c r="B8" s="29"/>
      <c r="C8" s="29"/>
      <c r="D8" s="29"/>
      <c r="E8" s="30"/>
    </row>
    <row r="9" spans="1:5" x14ac:dyDescent="0.25">
      <c r="A9" s="6" t="s">
        <v>47</v>
      </c>
      <c r="B9" s="13">
        <v>10</v>
      </c>
      <c r="C9" s="3">
        <v>37</v>
      </c>
      <c r="D9" s="31"/>
      <c r="E9" s="5">
        <f>B9*D9</f>
        <v>0</v>
      </c>
    </row>
    <row r="10" spans="1:5" ht="18.75" x14ac:dyDescent="0.3">
      <c r="A10" s="28" t="s">
        <v>20</v>
      </c>
      <c r="B10" s="29"/>
      <c r="C10" s="29"/>
      <c r="D10" s="29" t="s">
        <v>3</v>
      </c>
      <c r="E10" s="30">
        <f t="shared" ref="E10" si="0">B10*C10</f>
        <v>0</v>
      </c>
    </row>
    <row r="11" spans="1:5" ht="51.75" x14ac:dyDescent="0.25">
      <c r="A11" s="4" t="s">
        <v>15</v>
      </c>
      <c r="B11" s="14">
        <v>10</v>
      </c>
      <c r="C11" s="3">
        <v>61</v>
      </c>
      <c r="D11" s="31"/>
      <c r="E11" s="5">
        <f>B11*D11</f>
        <v>0</v>
      </c>
    </row>
    <row r="12" spans="1:5" ht="18.75" x14ac:dyDescent="0.3">
      <c r="A12" s="28" t="s">
        <v>5</v>
      </c>
      <c r="B12" s="29"/>
      <c r="C12" s="29"/>
      <c r="D12" s="29" t="s">
        <v>3</v>
      </c>
      <c r="E12" s="30">
        <f t="shared" ref="E12" si="1">B12*C12</f>
        <v>0</v>
      </c>
    </row>
    <row r="13" spans="1:5" x14ac:dyDescent="0.25">
      <c r="A13" s="6" t="s">
        <v>6</v>
      </c>
      <c r="B13" s="13">
        <v>40</v>
      </c>
      <c r="C13" s="5">
        <v>64</v>
      </c>
      <c r="D13" s="31"/>
      <c r="E13" s="5">
        <f>B13*D13</f>
        <v>0</v>
      </c>
    </row>
    <row r="14" spans="1:5" ht="18.75" x14ac:dyDescent="0.3">
      <c r="A14" s="28" t="s">
        <v>41</v>
      </c>
      <c r="B14" s="29"/>
      <c r="C14" s="29"/>
      <c r="D14" s="29"/>
      <c r="E14" s="30"/>
    </row>
    <row r="15" spans="1:5" x14ac:dyDescent="0.25">
      <c r="A15" s="7" t="s">
        <v>42</v>
      </c>
      <c r="B15" s="14">
        <v>1</v>
      </c>
      <c r="C15" s="3">
        <v>65</v>
      </c>
      <c r="D15" s="31"/>
      <c r="E15" s="5">
        <f>B15*D15</f>
        <v>0</v>
      </c>
    </row>
    <row r="16" spans="1:5" x14ac:dyDescent="0.25">
      <c r="A16" s="7" t="s">
        <v>43</v>
      </c>
      <c r="B16" s="14">
        <v>1</v>
      </c>
      <c r="C16" s="3">
        <v>98</v>
      </c>
      <c r="D16" s="31"/>
      <c r="E16" s="5">
        <f t="shared" ref="E16:E29" si="2">B16*D16</f>
        <v>0</v>
      </c>
    </row>
    <row r="17" spans="1:5" x14ac:dyDescent="0.25">
      <c r="A17" s="7" t="s">
        <v>44</v>
      </c>
      <c r="B17" s="14">
        <v>1</v>
      </c>
      <c r="C17" s="3">
        <v>63</v>
      </c>
      <c r="D17" s="31"/>
      <c r="E17" s="5">
        <f t="shared" si="2"/>
        <v>0</v>
      </c>
    </row>
    <row r="18" spans="1:5" ht="18.75" x14ac:dyDescent="0.3">
      <c r="A18" s="28" t="s">
        <v>7</v>
      </c>
      <c r="B18" s="29"/>
      <c r="C18" s="29"/>
      <c r="D18" s="29"/>
      <c r="E18" s="30"/>
    </row>
    <row r="19" spans="1:5" x14ac:dyDescent="0.25">
      <c r="A19" s="6" t="s">
        <v>8</v>
      </c>
      <c r="B19" s="14">
        <v>2</v>
      </c>
      <c r="C19" s="5">
        <v>85</v>
      </c>
      <c r="D19" s="31"/>
      <c r="E19" s="5">
        <f t="shared" si="2"/>
        <v>0</v>
      </c>
    </row>
    <row r="20" spans="1:5" x14ac:dyDescent="0.25">
      <c r="A20" s="6" t="s">
        <v>9</v>
      </c>
      <c r="B20" s="14">
        <v>4</v>
      </c>
      <c r="C20" s="5">
        <v>34</v>
      </c>
      <c r="D20" s="31"/>
      <c r="E20" s="5">
        <f t="shared" si="2"/>
        <v>0</v>
      </c>
    </row>
    <row r="21" spans="1:5" x14ac:dyDescent="0.25">
      <c r="A21" s="7" t="s">
        <v>16</v>
      </c>
      <c r="B21" s="14">
        <v>4</v>
      </c>
      <c r="C21" s="5">
        <v>120</v>
      </c>
      <c r="D21" s="31"/>
      <c r="E21" s="5">
        <f t="shared" si="2"/>
        <v>0</v>
      </c>
    </row>
    <row r="22" spans="1:5" x14ac:dyDescent="0.25">
      <c r="A22" s="7" t="s">
        <v>17</v>
      </c>
      <c r="B22" s="14">
        <v>1</v>
      </c>
      <c r="C22" s="5">
        <v>26</v>
      </c>
      <c r="D22" s="31"/>
      <c r="E22" s="5">
        <f t="shared" si="2"/>
        <v>0</v>
      </c>
    </row>
    <row r="23" spans="1:5" x14ac:dyDescent="0.25">
      <c r="A23" s="7" t="s">
        <v>18</v>
      </c>
      <c r="B23" s="14">
        <v>1</v>
      </c>
      <c r="C23" s="5">
        <v>132</v>
      </c>
      <c r="D23" s="31"/>
      <c r="E23" s="5">
        <f t="shared" si="2"/>
        <v>0</v>
      </c>
    </row>
    <row r="24" spans="1:5" x14ac:dyDescent="0.25">
      <c r="A24" s="7" t="s">
        <v>48</v>
      </c>
      <c r="B24" s="14">
        <v>1</v>
      </c>
      <c r="C24" s="5">
        <v>61</v>
      </c>
      <c r="D24" s="31"/>
      <c r="E24" s="5">
        <f t="shared" si="2"/>
        <v>0</v>
      </c>
    </row>
    <row r="25" spans="1:5" x14ac:dyDescent="0.25">
      <c r="A25" s="7" t="s">
        <v>49</v>
      </c>
      <c r="B25" s="14">
        <v>1</v>
      </c>
      <c r="C25" s="5">
        <v>98</v>
      </c>
      <c r="D25" s="31"/>
      <c r="E25" s="5">
        <f t="shared" si="2"/>
        <v>0</v>
      </c>
    </row>
    <row r="26" spans="1:5" ht="18.75" x14ac:dyDescent="0.3">
      <c r="A26" s="28" t="s">
        <v>19</v>
      </c>
      <c r="B26" s="29"/>
      <c r="C26" s="29"/>
      <c r="D26" s="29"/>
      <c r="E26" s="30"/>
    </row>
    <row r="27" spans="1:5" x14ac:dyDescent="0.25">
      <c r="A27" s="7" t="s">
        <v>26</v>
      </c>
      <c r="B27" s="14">
        <v>1400</v>
      </c>
      <c r="C27" s="5">
        <v>16</v>
      </c>
      <c r="D27" s="31"/>
      <c r="E27" s="5">
        <f t="shared" si="2"/>
        <v>0</v>
      </c>
    </row>
    <row r="28" spans="1:5" ht="18.75" x14ac:dyDescent="0.3">
      <c r="A28" s="28" t="s">
        <v>45</v>
      </c>
      <c r="B28" s="29"/>
      <c r="C28" s="29"/>
      <c r="D28" s="29"/>
      <c r="E28" s="30"/>
    </row>
    <row r="29" spans="1:5" x14ac:dyDescent="0.25">
      <c r="A29" s="7" t="s">
        <v>46</v>
      </c>
      <c r="B29" s="14">
        <v>2</v>
      </c>
      <c r="C29" s="5">
        <v>46</v>
      </c>
      <c r="D29" s="31"/>
      <c r="E29" s="5">
        <f t="shared" si="2"/>
        <v>0</v>
      </c>
    </row>
    <row r="30" spans="1:5" ht="18.75" x14ac:dyDescent="0.3">
      <c r="A30" s="28" t="s">
        <v>10</v>
      </c>
      <c r="B30" s="29"/>
      <c r="C30" s="29"/>
      <c r="D30" s="29"/>
      <c r="E30" s="30"/>
    </row>
    <row r="31" spans="1:5" ht="27.75" customHeight="1" x14ac:dyDescent="0.25">
      <c r="A31" s="25" t="s">
        <v>40</v>
      </c>
      <c r="B31" s="26"/>
      <c r="C31" s="26"/>
      <c r="D31" s="26"/>
      <c r="E31" s="27"/>
    </row>
    <row r="32" spans="1:5" x14ac:dyDescent="0.25">
      <c r="A32" s="10" t="s">
        <v>14</v>
      </c>
      <c r="B32" s="13">
        <v>1</v>
      </c>
      <c r="C32" s="5">
        <v>454</v>
      </c>
      <c r="D32" s="31"/>
      <c r="E32" s="5">
        <f>B32*D32</f>
        <v>0</v>
      </c>
    </row>
    <row r="33" spans="1:5" x14ac:dyDescent="0.25">
      <c r="A33" s="10" t="s">
        <v>31</v>
      </c>
      <c r="B33" s="13">
        <v>1</v>
      </c>
      <c r="C33" s="5">
        <v>546</v>
      </c>
      <c r="D33" s="31"/>
      <c r="E33" s="5">
        <f t="shared" ref="E33:E66" si="3">B33*D33</f>
        <v>0</v>
      </c>
    </row>
    <row r="34" spans="1:5" x14ac:dyDescent="0.25">
      <c r="A34" s="10" t="s">
        <v>32</v>
      </c>
      <c r="B34" s="13">
        <v>1</v>
      </c>
      <c r="C34" s="5">
        <v>546</v>
      </c>
      <c r="D34" s="31"/>
      <c r="E34" s="5">
        <f t="shared" si="3"/>
        <v>0</v>
      </c>
    </row>
    <row r="35" spans="1:5" x14ac:dyDescent="0.25">
      <c r="A35" s="10" t="s">
        <v>30</v>
      </c>
      <c r="B35" s="13">
        <v>1</v>
      </c>
      <c r="C35" s="5">
        <v>1233</v>
      </c>
      <c r="D35" s="31"/>
      <c r="E35" s="5">
        <f t="shared" si="3"/>
        <v>0</v>
      </c>
    </row>
    <row r="36" spans="1:5" x14ac:dyDescent="0.25">
      <c r="A36" s="10" t="s">
        <v>33</v>
      </c>
      <c r="B36" s="13">
        <v>1</v>
      </c>
      <c r="C36" s="5">
        <v>1233</v>
      </c>
      <c r="D36" s="31"/>
      <c r="E36" s="5">
        <f t="shared" si="3"/>
        <v>0</v>
      </c>
    </row>
    <row r="37" spans="1:5" x14ac:dyDescent="0.25">
      <c r="A37" s="10" t="s">
        <v>34</v>
      </c>
      <c r="B37" s="13">
        <v>1</v>
      </c>
      <c r="C37" s="5">
        <v>1751</v>
      </c>
      <c r="D37" s="31"/>
      <c r="E37" s="5">
        <f t="shared" si="3"/>
        <v>0</v>
      </c>
    </row>
    <row r="38" spans="1:5" x14ac:dyDescent="0.25">
      <c r="A38" s="10" t="s">
        <v>35</v>
      </c>
      <c r="B38" s="13">
        <v>2</v>
      </c>
      <c r="C38" s="5">
        <v>1751</v>
      </c>
      <c r="D38" s="31"/>
      <c r="E38" s="5">
        <f t="shared" si="3"/>
        <v>0</v>
      </c>
    </row>
    <row r="39" spans="1:5" x14ac:dyDescent="0.25">
      <c r="A39" s="10" t="s">
        <v>36</v>
      </c>
      <c r="B39" s="13">
        <v>2</v>
      </c>
      <c r="C39" s="5">
        <v>2465</v>
      </c>
      <c r="D39" s="31"/>
      <c r="E39" s="5">
        <f t="shared" si="3"/>
        <v>0</v>
      </c>
    </row>
    <row r="40" spans="1:5" x14ac:dyDescent="0.25">
      <c r="A40" s="10" t="s">
        <v>37</v>
      </c>
      <c r="B40" s="13">
        <v>1</v>
      </c>
      <c r="C40" s="5">
        <v>3245</v>
      </c>
      <c r="D40" s="31"/>
      <c r="E40" s="5">
        <f t="shared" si="3"/>
        <v>0</v>
      </c>
    </row>
    <row r="41" spans="1:5" x14ac:dyDescent="0.25">
      <c r="A41" s="22" t="s">
        <v>11</v>
      </c>
      <c r="B41" s="23"/>
      <c r="C41" s="23"/>
      <c r="D41" s="23"/>
      <c r="E41" s="24"/>
    </row>
    <row r="42" spans="1:5" x14ac:dyDescent="0.25">
      <c r="A42" s="10" t="s">
        <v>14</v>
      </c>
      <c r="B42" s="13">
        <v>1</v>
      </c>
      <c r="C42" s="9">
        <v>67</v>
      </c>
      <c r="D42" s="31"/>
      <c r="E42" s="5">
        <f t="shared" si="3"/>
        <v>0</v>
      </c>
    </row>
    <row r="43" spans="1:5" x14ac:dyDescent="0.25">
      <c r="A43" s="10" t="s">
        <v>31</v>
      </c>
      <c r="B43" s="13">
        <v>1</v>
      </c>
      <c r="C43" s="9">
        <v>107</v>
      </c>
      <c r="D43" s="31"/>
      <c r="E43" s="5">
        <f t="shared" si="3"/>
        <v>0</v>
      </c>
    </row>
    <row r="44" spans="1:5" x14ac:dyDescent="0.25">
      <c r="A44" s="10" t="s">
        <v>32</v>
      </c>
      <c r="B44" s="13">
        <v>1</v>
      </c>
      <c r="C44" s="9">
        <v>193</v>
      </c>
      <c r="D44" s="31"/>
      <c r="E44" s="5">
        <f t="shared" si="3"/>
        <v>0</v>
      </c>
    </row>
    <row r="45" spans="1:5" x14ac:dyDescent="0.25">
      <c r="A45" s="10" t="s">
        <v>30</v>
      </c>
      <c r="B45" s="13">
        <v>1</v>
      </c>
      <c r="C45" s="9">
        <v>321</v>
      </c>
      <c r="D45" s="31"/>
      <c r="E45" s="5">
        <f t="shared" si="3"/>
        <v>0</v>
      </c>
    </row>
    <row r="46" spans="1:5" x14ac:dyDescent="0.25">
      <c r="A46" s="10" t="s">
        <v>33</v>
      </c>
      <c r="B46" s="13">
        <v>1</v>
      </c>
      <c r="C46" s="9">
        <v>386</v>
      </c>
      <c r="D46" s="31"/>
      <c r="E46" s="5">
        <f t="shared" si="3"/>
        <v>0</v>
      </c>
    </row>
    <row r="47" spans="1:5" x14ac:dyDescent="0.25">
      <c r="A47" s="10" t="s">
        <v>34</v>
      </c>
      <c r="B47" s="13">
        <v>1</v>
      </c>
      <c r="C47" s="9">
        <v>572</v>
      </c>
      <c r="D47" s="31"/>
      <c r="E47" s="5">
        <f t="shared" si="3"/>
        <v>0</v>
      </c>
    </row>
    <row r="48" spans="1:5" x14ac:dyDescent="0.25">
      <c r="A48" s="10" t="s">
        <v>35</v>
      </c>
      <c r="B48" s="13">
        <v>2</v>
      </c>
      <c r="C48" s="9">
        <v>1012</v>
      </c>
      <c r="D48" s="31"/>
      <c r="E48" s="5">
        <f t="shared" si="3"/>
        <v>0</v>
      </c>
    </row>
    <row r="49" spans="1:5" x14ac:dyDescent="0.25">
      <c r="A49" s="10" t="s">
        <v>36</v>
      </c>
      <c r="B49" s="13">
        <v>2</v>
      </c>
      <c r="C49" s="9">
        <v>1332</v>
      </c>
      <c r="D49" s="31"/>
      <c r="E49" s="5">
        <f t="shared" si="3"/>
        <v>0</v>
      </c>
    </row>
    <row r="50" spans="1:5" x14ac:dyDescent="0.25">
      <c r="A50" s="10" t="s">
        <v>37</v>
      </c>
      <c r="B50" s="13">
        <v>1</v>
      </c>
      <c r="C50" s="9">
        <v>1812</v>
      </c>
      <c r="D50" s="31"/>
      <c r="E50" s="5">
        <f t="shared" si="3"/>
        <v>0</v>
      </c>
    </row>
    <row r="51" spans="1:5" x14ac:dyDescent="0.25">
      <c r="A51" s="22" t="s">
        <v>12</v>
      </c>
      <c r="B51" s="23"/>
      <c r="C51" s="23"/>
      <c r="D51" s="23"/>
      <c r="E51" s="24"/>
    </row>
    <row r="52" spans="1:5" x14ac:dyDescent="0.25">
      <c r="A52" s="10" t="s">
        <v>27</v>
      </c>
      <c r="B52" s="13">
        <v>5</v>
      </c>
      <c r="C52" s="9">
        <v>381</v>
      </c>
      <c r="D52" s="31"/>
      <c r="E52" s="5">
        <f t="shared" si="3"/>
        <v>0</v>
      </c>
    </row>
    <row r="53" spans="1:5" x14ac:dyDescent="0.25">
      <c r="A53" s="10" t="s">
        <v>28</v>
      </c>
      <c r="B53" s="15">
        <v>5</v>
      </c>
      <c r="C53" s="9">
        <v>455</v>
      </c>
      <c r="D53" s="31"/>
      <c r="E53" s="5">
        <f t="shared" si="3"/>
        <v>0</v>
      </c>
    </row>
    <row r="54" spans="1:5" x14ac:dyDescent="0.25">
      <c r="A54" s="8" t="s">
        <v>29</v>
      </c>
      <c r="B54" s="16">
        <v>1</v>
      </c>
      <c r="C54" s="9">
        <v>634</v>
      </c>
      <c r="D54" s="31"/>
      <c r="E54" s="5">
        <f t="shared" si="3"/>
        <v>0</v>
      </c>
    </row>
    <row r="55" spans="1:5" x14ac:dyDescent="0.25">
      <c r="A55" s="22" t="s">
        <v>51</v>
      </c>
      <c r="B55" s="23"/>
      <c r="C55" s="23"/>
      <c r="D55" s="23"/>
      <c r="E55" s="24"/>
    </row>
    <row r="56" spans="1:5" x14ac:dyDescent="0.25">
      <c r="A56" s="10" t="s">
        <v>14</v>
      </c>
      <c r="B56" s="13">
        <v>1</v>
      </c>
      <c r="C56" s="9">
        <f t="shared" ref="C56:C64" si="4">C42*30%</f>
        <v>20.099999999999998</v>
      </c>
      <c r="D56" s="32"/>
      <c r="E56" s="5">
        <f t="shared" si="3"/>
        <v>0</v>
      </c>
    </row>
    <row r="57" spans="1:5" x14ac:dyDescent="0.25">
      <c r="A57" s="10" t="s">
        <v>31</v>
      </c>
      <c r="B57" s="13">
        <v>1</v>
      </c>
      <c r="C57" s="9">
        <f t="shared" si="4"/>
        <v>32.1</v>
      </c>
      <c r="D57" s="32"/>
      <c r="E57" s="5">
        <f t="shared" si="3"/>
        <v>0</v>
      </c>
    </row>
    <row r="58" spans="1:5" x14ac:dyDescent="0.25">
      <c r="A58" s="10" t="s">
        <v>32</v>
      </c>
      <c r="B58" s="13">
        <v>1</v>
      </c>
      <c r="C58" s="9">
        <f t="shared" si="4"/>
        <v>57.9</v>
      </c>
      <c r="D58" s="32"/>
      <c r="E58" s="5">
        <f t="shared" si="3"/>
        <v>0</v>
      </c>
    </row>
    <row r="59" spans="1:5" x14ac:dyDescent="0.25">
      <c r="A59" s="10" t="s">
        <v>30</v>
      </c>
      <c r="B59" s="13">
        <v>1</v>
      </c>
      <c r="C59" s="9">
        <f t="shared" si="4"/>
        <v>96.3</v>
      </c>
      <c r="D59" s="33"/>
      <c r="E59" s="5">
        <f t="shared" si="3"/>
        <v>0</v>
      </c>
    </row>
    <row r="60" spans="1:5" x14ac:dyDescent="0.25">
      <c r="A60" s="10" t="s">
        <v>33</v>
      </c>
      <c r="B60" s="13">
        <v>1</v>
      </c>
      <c r="C60" s="9">
        <f t="shared" si="4"/>
        <v>115.8</v>
      </c>
      <c r="D60" s="33"/>
      <c r="E60" s="5">
        <f t="shared" si="3"/>
        <v>0</v>
      </c>
    </row>
    <row r="61" spans="1:5" x14ac:dyDescent="0.25">
      <c r="A61" s="10" t="s">
        <v>34</v>
      </c>
      <c r="B61" s="13">
        <v>1</v>
      </c>
      <c r="C61" s="9">
        <f t="shared" si="4"/>
        <v>171.6</v>
      </c>
      <c r="D61" s="33"/>
      <c r="E61" s="5">
        <f t="shared" si="3"/>
        <v>0</v>
      </c>
    </row>
    <row r="62" spans="1:5" x14ac:dyDescent="0.25">
      <c r="A62" s="10" t="s">
        <v>35</v>
      </c>
      <c r="B62" s="13">
        <v>2</v>
      </c>
      <c r="C62" s="9">
        <f t="shared" si="4"/>
        <v>303.59999999999997</v>
      </c>
      <c r="D62" s="33"/>
      <c r="E62" s="5">
        <f t="shared" si="3"/>
        <v>0</v>
      </c>
    </row>
    <row r="63" spans="1:5" x14ac:dyDescent="0.25">
      <c r="A63" s="10" t="s">
        <v>36</v>
      </c>
      <c r="B63" s="13">
        <v>2</v>
      </c>
      <c r="C63" s="9">
        <f t="shared" si="4"/>
        <v>399.59999999999997</v>
      </c>
      <c r="D63" s="33"/>
      <c r="E63" s="5">
        <f t="shared" si="3"/>
        <v>0</v>
      </c>
    </row>
    <row r="64" spans="1:5" x14ac:dyDescent="0.25">
      <c r="A64" s="10" t="s">
        <v>37</v>
      </c>
      <c r="B64" s="13">
        <v>1</v>
      </c>
      <c r="C64" s="9">
        <f t="shared" si="4"/>
        <v>543.6</v>
      </c>
      <c r="D64" s="33"/>
      <c r="E64" s="5">
        <f t="shared" si="3"/>
        <v>0</v>
      </c>
    </row>
    <row r="65" spans="1:7" x14ac:dyDescent="0.25">
      <c r="A65" s="22" t="s">
        <v>39</v>
      </c>
      <c r="B65" s="23"/>
      <c r="C65" s="23"/>
      <c r="D65" s="23"/>
      <c r="E65" s="24"/>
    </row>
    <row r="66" spans="1:7" x14ac:dyDescent="0.25">
      <c r="A66" s="8" t="s">
        <v>13</v>
      </c>
      <c r="B66" s="16">
        <v>8</v>
      </c>
      <c r="C66" s="3">
        <v>225</v>
      </c>
      <c r="D66" s="34"/>
      <c r="E66" s="5">
        <f t="shared" si="3"/>
        <v>0</v>
      </c>
    </row>
    <row r="68" spans="1:7" x14ac:dyDescent="0.25">
      <c r="G68" s="21"/>
    </row>
    <row r="69" spans="1:7" ht="36.75" x14ac:dyDescent="0.25">
      <c r="B69" s="2" t="s">
        <v>24</v>
      </c>
      <c r="C69" s="2" t="s">
        <v>25</v>
      </c>
      <c r="D69" s="2" t="s">
        <v>1</v>
      </c>
      <c r="E69" s="2" t="s">
        <v>2</v>
      </c>
    </row>
    <row r="70" spans="1:7" ht="30" x14ac:dyDescent="0.25">
      <c r="A70" s="12" t="s">
        <v>23</v>
      </c>
      <c r="B70" s="11">
        <v>8</v>
      </c>
      <c r="C70" s="3">
        <v>1500</v>
      </c>
      <c r="D70" s="35"/>
      <c r="E70" s="5">
        <f t="shared" ref="E70" si="5">B70*D70</f>
        <v>0</v>
      </c>
    </row>
    <row r="77" spans="1:7" x14ac:dyDescent="0.25">
      <c r="A77" s="17"/>
      <c r="B77" s="18"/>
      <c r="C77" s="19"/>
      <c r="D77" s="18"/>
      <c r="E77" s="20"/>
      <c r="F77" s="20"/>
    </row>
    <row r="78" spans="1:7" x14ac:dyDescent="0.25">
      <c r="A78" s="17"/>
      <c r="B78" s="18"/>
      <c r="C78" s="17"/>
      <c r="D78" s="18"/>
      <c r="E78" s="20"/>
      <c r="F78" s="20"/>
    </row>
    <row r="79" spans="1:7" x14ac:dyDescent="0.25">
      <c r="A79" s="17"/>
      <c r="B79" s="18"/>
      <c r="C79" s="19"/>
      <c r="D79" s="18"/>
      <c r="E79" s="20"/>
      <c r="F79" s="20"/>
    </row>
    <row r="81" spans="1:6" x14ac:dyDescent="0.25">
      <c r="A81" s="19"/>
      <c r="B81" s="18"/>
      <c r="C81" s="19"/>
      <c r="D81" s="18"/>
      <c r="E81" s="20"/>
      <c r="F81" s="20"/>
    </row>
    <row r="82" spans="1:6" x14ac:dyDescent="0.25">
      <c r="A82" s="19"/>
      <c r="B82" s="18"/>
      <c r="C82" s="19"/>
      <c r="D82" s="18"/>
      <c r="E82" s="20"/>
      <c r="F82" s="20"/>
    </row>
    <row r="83" spans="1:6" x14ac:dyDescent="0.25">
      <c r="A83" s="19"/>
      <c r="B83" s="18"/>
      <c r="C83" s="19"/>
      <c r="D83" s="18"/>
      <c r="E83" s="20"/>
      <c r="F83" s="20"/>
    </row>
    <row r="84" spans="1:6" x14ac:dyDescent="0.25">
      <c r="A84" s="19"/>
      <c r="B84" s="18"/>
      <c r="C84" s="19"/>
      <c r="D84" s="18"/>
      <c r="E84" s="20"/>
      <c r="F84" s="20"/>
    </row>
    <row r="86" spans="1:6" x14ac:dyDescent="0.25">
      <c r="A86" s="19"/>
      <c r="B86" s="18"/>
      <c r="C86" s="19"/>
      <c r="D86" s="18"/>
      <c r="E86" s="20"/>
      <c r="F86" s="20"/>
    </row>
    <row r="87" spans="1:6" x14ac:dyDescent="0.25">
      <c r="A87" s="17"/>
      <c r="B87" s="18"/>
      <c r="C87" s="19"/>
      <c r="D87" s="18"/>
      <c r="E87" s="20"/>
      <c r="F87" s="20"/>
    </row>
    <row r="89" spans="1:6" x14ac:dyDescent="0.25">
      <c r="A89" s="17"/>
      <c r="B89" s="18"/>
      <c r="C89" s="19"/>
      <c r="D89" s="18"/>
      <c r="E89" s="20"/>
      <c r="F89" s="20"/>
    </row>
  </sheetData>
  <sheetProtection algorithmName="SHA-512" hashValue="jeJs1rY/WGU2InE/bikyo+BowAAMDIakLyHL9249xGtJ1TGQSLfP1pCaSm+SQcKSIcUNoR6v6fTXZifeheYCuQ==" saltValue="nfgxYy68n/ZqCQhet6QC9A==" spinCount="100000" sheet="1" objects="1" scenarios="1"/>
  <protectedRanges>
    <protectedRange algorithmName="SHA-512" hashValue="0PUAN4iQLFPFT6JJw/goEHMKJ1w7bRQ+qUNSxo4J6fq26B26DKTqkwWT5RL1w0gbkZVnyxnjOQ8pVJJEwvcHoQ==" saltValue="8mbsAnS9KQOGPSRgfyjLnA==" spinCount="100000" sqref="B6:C7 B9:C9 B11:C11 B13:C13 B15:C17 B19:C25 B27:C27 B29:C29 B32:C40 B42:C50 B52:C54 B56:C64 B66:C66 B70:C70" name="Rango1"/>
  </protectedRanges>
  <mergeCells count="14">
    <mergeCell ref="A55:E55"/>
    <mergeCell ref="A65:E65"/>
    <mergeCell ref="A41:E41"/>
    <mergeCell ref="A31:E31"/>
    <mergeCell ref="A5:E5"/>
    <mergeCell ref="A8:E8"/>
    <mergeCell ref="A12:E12"/>
    <mergeCell ref="A18:E18"/>
    <mergeCell ref="A51:E51"/>
    <mergeCell ref="A30:E30"/>
    <mergeCell ref="A26:E26"/>
    <mergeCell ref="A14:E14"/>
    <mergeCell ref="A28:E28"/>
    <mergeCell ref="A10:E10"/>
  </mergeCells>
  <pageMargins left="0.7" right="0.7" top="0.75" bottom="0.75" header="0.3" footer="0.3"/>
  <pageSetup paperSize="9" orientation="portrait" r:id="rId1"/>
  <ignoredErrors>
    <ignoredError sqref="E1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Cristina Sanchez Calle</cp:lastModifiedBy>
  <dcterms:created xsi:type="dcterms:W3CDTF">2022-04-11T12:16:55Z</dcterms:created>
  <dcterms:modified xsi:type="dcterms:W3CDTF">2022-12-21T11:09:14Z</dcterms:modified>
</cp:coreProperties>
</file>