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230" yWindow="195" windowWidth="8970" windowHeight="10140"/>
  </bookViews>
  <sheets>
    <sheet name="ANEXO I BIS " sheetId="1" r:id="rId1"/>
    <sheet name="MARCAS COMERCIALES" sheetId="2" r:id="rId2"/>
  </sheets>
  <definedNames>
    <definedName name="_xlnm._FilterDatabase" localSheetId="0" hidden="1">'ANEXO I BIS '!$A$1:$J$237</definedName>
  </definedNames>
  <calcPr calcId="145621"/>
</workbook>
</file>

<file path=xl/calcChain.xml><?xml version="1.0" encoding="utf-8"?>
<calcChain xmlns="http://schemas.openxmlformats.org/spreadsheetml/2006/main">
  <c r="H3" i="1" l="1"/>
  <c r="H4" i="1"/>
  <c r="H5" i="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 i="1"/>
  <c r="I3" i="1" l="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 i="1"/>
  <c r="J3" i="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 i="1"/>
  <c r="J237" i="1" l="1"/>
</calcChain>
</file>

<file path=xl/sharedStrings.xml><?xml version="1.0" encoding="utf-8"?>
<sst xmlns="http://schemas.openxmlformats.org/spreadsheetml/2006/main" count="750" uniqueCount="655">
  <si>
    <t>Importe Total</t>
  </si>
  <si>
    <t>UNIDADES ANUALES</t>
  </si>
  <si>
    <t>Precio de Licitación</t>
  </si>
  <si>
    <t>Oferta licitador</t>
  </si>
  <si>
    <t>Comprobación</t>
  </si>
  <si>
    <t>TOTAL</t>
  </si>
  <si>
    <t>Validación oferta</t>
  </si>
  <si>
    <t>Cod. Art. Prov.</t>
  </si>
  <si>
    <t>Articulo Prov.</t>
  </si>
  <si>
    <t>A001391</t>
  </si>
  <si>
    <t>A001395</t>
  </si>
  <si>
    <t>A001399</t>
  </si>
  <si>
    <t>A001661</t>
  </si>
  <si>
    <t>CJ 250 ETIQUETAS APLI A4 210 X 297 mm 2530REF: 379029</t>
  </si>
  <si>
    <t>A001667</t>
  </si>
  <si>
    <t>A001679</t>
  </si>
  <si>
    <t>A001683</t>
  </si>
  <si>
    <t>A001846</t>
  </si>
  <si>
    <t>A001850</t>
  </si>
  <si>
    <t>8145834	PK4 POST-IT INDEX RIGIDO 15.8X38.1MM</t>
  </si>
  <si>
    <t>A001851</t>
  </si>
  <si>
    <t>8INDEX + 2INDEX FLECHA POST IT 12X44MM</t>
  </si>
  <si>
    <t>A001861</t>
  </si>
  <si>
    <t>A001877</t>
  </si>
  <si>
    <t>A001888</t>
  </si>
  <si>
    <t>A001945</t>
  </si>
  <si>
    <t>A001982</t>
  </si>
  <si>
    <t>A001991</t>
  </si>
  <si>
    <t>A001992</t>
  </si>
  <si>
    <t>A001996</t>
  </si>
  <si>
    <t>A002033</t>
  </si>
  <si>
    <t>A002039</t>
  </si>
  <si>
    <t>A002335</t>
  </si>
  <si>
    <t>A002397</t>
  </si>
  <si>
    <t>A002516</t>
  </si>
  <si>
    <t>12 DEDILES GOMA 00 14MM ref: 134.582</t>
  </si>
  <si>
    <t>A002520</t>
  </si>
  <si>
    <t>A002584</t>
  </si>
  <si>
    <t>A002587</t>
  </si>
  <si>
    <t>A002595</t>
  </si>
  <si>
    <t>A002603</t>
  </si>
  <si>
    <t>A002610</t>
  </si>
  <si>
    <t>A002614</t>
  </si>
  <si>
    <t>A002671</t>
  </si>
  <si>
    <t>A002687</t>
  </si>
  <si>
    <t>A002717</t>
  </si>
  <si>
    <t>A002718</t>
  </si>
  <si>
    <t>A002725</t>
  </si>
  <si>
    <t>A002727</t>
  </si>
  <si>
    <t>A002731</t>
  </si>
  <si>
    <t>A002788</t>
  </si>
  <si>
    <t>A002874</t>
  </si>
  <si>
    <t>A002877</t>
  </si>
  <si>
    <t>A002932</t>
  </si>
  <si>
    <t>A002945</t>
  </si>
  <si>
    <t>A002949</t>
  </si>
  <si>
    <t>A002963</t>
  </si>
  <si>
    <t>A002972</t>
  </si>
  <si>
    <t>ROLLER UNIBALL EYE 150 PUNTA MICRO NEGRO 316397</t>
  </si>
  <si>
    <t>A002983</t>
  </si>
  <si>
    <t>A002989</t>
  </si>
  <si>
    <t>A002993</t>
  </si>
  <si>
    <t>A002996</t>
  </si>
  <si>
    <t>365682	ROTULADOR P FIBRA EDDING 1200 VERDE</t>
  </si>
  <si>
    <t>A003040</t>
  </si>
  <si>
    <t>A003052</t>
  </si>
  <si>
    <t>MARCADOR PERMANENTE NE SHARPIE M15 5.003.446</t>
  </si>
  <si>
    <t>A003074</t>
  </si>
  <si>
    <t>MARCADOR PERMANENTE NE SHARPIE FINE 183.887</t>
  </si>
  <si>
    <t>A003076</t>
  </si>
  <si>
    <t>A003078</t>
  </si>
  <si>
    <t>A003081</t>
  </si>
  <si>
    <t>A003134</t>
  </si>
  <si>
    <t>A003196</t>
  </si>
  <si>
    <t>A003213</t>
  </si>
  <si>
    <t>A003226</t>
  </si>
  <si>
    <t>A003238</t>
  </si>
  <si>
    <t>A003240</t>
  </si>
  <si>
    <t>A003281</t>
  </si>
  <si>
    <t>A003283</t>
  </si>
  <si>
    <t>A003296</t>
  </si>
  <si>
    <t>A003301</t>
  </si>
  <si>
    <t>A003303</t>
  </si>
  <si>
    <t>A003315</t>
  </si>
  <si>
    <t>A003320</t>
  </si>
  <si>
    <t xml:space="preserve">126711	PK12 LAPIZ  STAEDTLER NORIS 120-2 HB	</t>
  </si>
  <si>
    <t>A003347</t>
  </si>
  <si>
    <t>A003349</t>
  </si>
  <si>
    <t>192296	SACAPUNTAS  SIMPLE ALUMINO FAIBO</t>
  </si>
  <si>
    <t>A003357</t>
  </si>
  <si>
    <t>A003371</t>
  </si>
  <si>
    <t>A003373</t>
  </si>
  <si>
    <t>A003398</t>
  </si>
  <si>
    <t>A003400</t>
  </si>
  <si>
    <t>A003428</t>
  </si>
  <si>
    <t>A003429</t>
  </si>
  <si>
    <t>A003456</t>
  </si>
  <si>
    <t>A003458</t>
  </si>
  <si>
    <t>A003462</t>
  </si>
  <si>
    <t>A003477</t>
  </si>
  <si>
    <t>A003480</t>
  </si>
  <si>
    <t>340298	TALADRO PETRUS 52P 2 AGUJ 20 H CROMADO	30,4</t>
  </si>
  <si>
    <t>A003492</t>
  </si>
  <si>
    <t>PERFORADOR FUCSIA PETRUS WOW 62 5.259.779</t>
  </si>
  <si>
    <t>A003496</t>
  </si>
  <si>
    <t>A003510</t>
  </si>
  <si>
    <t>A003512</t>
  </si>
  <si>
    <t>A003522</t>
  </si>
  <si>
    <t>CUTTER 9 MM OD ref: 2793525</t>
  </si>
  <si>
    <t>A003531</t>
  </si>
  <si>
    <t>A003532</t>
  </si>
  <si>
    <t>A003561</t>
  </si>
  <si>
    <t>A003562</t>
  </si>
  <si>
    <t>A003568</t>
  </si>
  <si>
    <t>A003573</t>
  </si>
  <si>
    <t>A003581</t>
  </si>
  <si>
    <t>A003583</t>
  </si>
  <si>
    <t>A003586</t>
  </si>
  <si>
    <t>A003593</t>
  </si>
  <si>
    <t>A003594</t>
  </si>
  <si>
    <t>PEGAMENTO LOCTITE POWER EASY 3GR</t>
  </si>
  <si>
    <t>A003607</t>
  </si>
  <si>
    <t>A003611</t>
  </si>
  <si>
    <t>A003619</t>
  </si>
  <si>
    <t>A003630</t>
  </si>
  <si>
    <t>A003640</t>
  </si>
  <si>
    <t>A003649</t>
  </si>
  <si>
    <t>A003652</t>
  </si>
  <si>
    <t>A003655</t>
  </si>
  <si>
    <t>A003669</t>
  </si>
  <si>
    <t>A003674</t>
  </si>
  <si>
    <t>BANDEJA AZUL TRANSLUCIDO REF: 1.526.309 PACK DE 2 UNID.</t>
  </si>
  <si>
    <t>A003689</t>
  </si>
  <si>
    <t>A003737</t>
  </si>
  <si>
    <t>A003820</t>
  </si>
  <si>
    <t>PAPELERA METALICA ALBA NEGRA 3.780.766</t>
  </si>
  <si>
    <t>A003829</t>
  </si>
  <si>
    <t>A003927</t>
  </si>
  <si>
    <t>A003929</t>
  </si>
  <si>
    <t>CAJETIN CARTON FOL.NEGRO</t>
  </si>
  <si>
    <t>A003933</t>
  </si>
  <si>
    <t>A003934</t>
  </si>
  <si>
    <t>A003935</t>
  </si>
  <si>
    <t>A003937</t>
  </si>
  <si>
    <t>A003938</t>
  </si>
  <si>
    <t>A003941</t>
  </si>
  <si>
    <t>A003974</t>
  </si>
  <si>
    <t>A003998</t>
  </si>
  <si>
    <t>A004010</t>
  </si>
  <si>
    <t>A004050</t>
  </si>
  <si>
    <t>A004130</t>
  </si>
  <si>
    <t>A004179</t>
  </si>
  <si>
    <t>A004188</t>
  </si>
  <si>
    <t>A004191</t>
  </si>
  <si>
    <t>A004195</t>
  </si>
  <si>
    <t>A004199</t>
  </si>
  <si>
    <t>A004218</t>
  </si>
  <si>
    <t>A004317</t>
  </si>
  <si>
    <t>A004403</t>
  </si>
  <si>
    <t>A004427</t>
  </si>
  <si>
    <t>A004466</t>
  </si>
  <si>
    <t>A004609</t>
  </si>
  <si>
    <t>A004617</t>
  </si>
  <si>
    <t>A004623</t>
  </si>
  <si>
    <t>A004627</t>
  </si>
  <si>
    <t>A004704</t>
  </si>
  <si>
    <t>A004806</t>
  </si>
  <si>
    <t>A004876</t>
  </si>
  <si>
    <t>A004897</t>
  </si>
  <si>
    <t>A004904</t>
  </si>
  <si>
    <t>A005043</t>
  </si>
  <si>
    <t>A005307</t>
  </si>
  <si>
    <t>A005312</t>
  </si>
  <si>
    <t>A005314</t>
  </si>
  <si>
    <t>A005334</t>
  </si>
  <si>
    <t>A005396</t>
  </si>
  <si>
    <t>CARRETILLA Y CARRO PALA PLEGABLE</t>
  </si>
  <si>
    <t>A005619</t>
  </si>
  <si>
    <t>A006067</t>
  </si>
  <si>
    <t>PK 20 LLAVEROS SURTIDOS</t>
  </si>
  <si>
    <t>A006082</t>
  </si>
  <si>
    <t>A006302</t>
  </si>
  <si>
    <t>A006396</t>
  </si>
  <si>
    <t>A006433</t>
  </si>
  <si>
    <t>A006435</t>
  </si>
  <si>
    <t>A006441</t>
  </si>
  <si>
    <t>A006613</t>
  </si>
  <si>
    <t>A006941</t>
  </si>
  <si>
    <t>A006968</t>
  </si>
  <si>
    <t>A006971</t>
  </si>
  <si>
    <t>A006986</t>
  </si>
  <si>
    <t>A006990</t>
  </si>
  <si>
    <t>BACK REST FELLOWES MESH 9191301</t>
  </si>
  <si>
    <t>A008969</t>
  </si>
  <si>
    <t>A009207</t>
  </si>
  <si>
    <t>REF: 8283146    ARCHIVADOR AZ TAMAÑO FOLIO</t>
  </si>
  <si>
    <t>A009208</t>
  </si>
  <si>
    <t>REF. 8283124 CAJETIN PARA ARCHIVADOR AZ TAMAÑO FOLIO</t>
  </si>
  <si>
    <t>A009265</t>
  </si>
  <si>
    <t>A009325</t>
  </si>
  <si>
    <t>A009387</t>
  </si>
  <si>
    <t xml:space="preserve">9.123.813	AGENDA ESPIRAL YEAR E40 S/V 210X297 AZUL	</t>
  </si>
  <si>
    <t>A009414</t>
  </si>
  <si>
    <t>A009619</t>
  </si>
  <si>
    <t>A009638</t>
  </si>
  <si>
    <t>A010003</t>
  </si>
  <si>
    <t>A010044</t>
  </si>
  <si>
    <t>A010091</t>
  </si>
  <si>
    <t>A010316</t>
  </si>
  <si>
    <t>A010332</t>
  </si>
  <si>
    <t>A010413</t>
  </si>
  <si>
    <t>A010650</t>
  </si>
  <si>
    <t>A010745</t>
  </si>
  <si>
    <t>A010867</t>
  </si>
  <si>
    <t>A010869</t>
  </si>
  <si>
    <t>A010879</t>
  </si>
  <si>
    <t>REF 2990889 RECAMBIO AGENDA SEMANA VISTA FINOCAM OPEN 1000 15,5 X 21, 5 CM</t>
  </si>
  <si>
    <t>A010880</t>
  </si>
  <si>
    <t>A010918</t>
  </si>
  <si>
    <t>A011000</t>
  </si>
  <si>
    <t>A011006</t>
  </si>
  <si>
    <t>A011029</t>
  </si>
  <si>
    <t>PLACA ALMOHADILLA IMPRESA PARA SELLO TRODAT 4913</t>
  </si>
  <si>
    <t>A011043</t>
  </si>
  <si>
    <t>PK 2 BAT ALK C MAX LR14 1.5V 8095421</t>
  </si>
  <si>
    <t>A011151</t>
  </si>
  <si>
    <t>5392052	PK4 PILA ENERGIZER RECG EXTREME HR03/AAA RECARGABLES</t>
  </si>
  <si>
    <t>A011171</t>
  </si>
  <si>
    <t>A011314</t>
  </si>
  <si>
    <t>A011451</t>
  </si>
  <si>
    <t>A011476</t>
  </si>
  <si>
    <t>A011504</t>
  </si>
  <si>
    <t>A011515</t>
  </si>
  <si>
    <t>A011548</t>
  </si>
  <si>
    <t>A011589</t>
  </si>
  <si>
    <t>A011636</t>
  </si>
  <si>
    <t>A011640</t>
  </si>
  <si>
    <t>A011727</t>
  </si>
  <si>
    <t>A011799</t>
  </si>
  <si>
    <t>A011890</t>
  </si>
  <si>
    <t>A011895</t>
  </si>
  <si>
    <t>AGENDA DYNAMIC MARA S/V 210X270 NGO 7138332</t>
  </si>
  <si>
    <t>A011896</t>
  </si>
  <si>
    <t>A011921</t>
  </si>
  <si>
    <t xml:space="preserve">ORG OPEN 1000 TROYA S/V 155X215 ROJO	11881097	</t>
  </si>
  <si>
    <t>A011932</t>
  </si>
  <si>
    <t>A011954</t>
  </si>
  <si>
    <t>A011957</t>
  </si>
  <si>
    <t>A011958</t>
  </si>
  <si>
    <t>A011959</t>
  </si>
  <si>
    <t>A011972</t>
  </si>
  <si>
    <t>A012028</t>
  </si>
  <si>
    <t>A012029</t>
  </si>
  <si>
    <t>A012040</t>
  </si>
  <si>
    <t>A012061</t>
  </si>
  <si>
    <t>A012076</t>
  </si>
  <si>
    <t>A012078</t>
  </si>
  <si>
    <t>A012091</t>
  </si>
  <si>
    <t>A012093</t>
  </si>
  <si>
    <t>A012096</t>
  </si>
  <si>
    <t>A012099</t>
  </si>
  <si>
    <t>A012105</t>
  </si>
  <si>
    <t>A012136</t>
  </si>
  <si>
    <t>333578	BOLIGRAFO RET PILOT SUPER GRIP MED RJO</t>
  </si>
  <si>
    <t>A012143</t>
  </si>
  <si>
    <t>A012146</t>
  </si>
  <si>
    <t>A012150</t>
  </si>
  <si>
    <t>A012151</t>
  </si>
  <si>
    <t>A012154</t>
  </si>
  <si>
    <t>A012160</t>
  </si>
  <si>
    <t>A012190</t>
  </si>
  <si>
    <t>A012234</t>
  </si>
  <si>
    <t>A012235</t>
  </si>
  <si>
    <t xml:space="preserve">5392074	PK4 PILA RECARG ACCU RECHARGE AA/HR6	</t>
  </si>
  <si>
    <t>A012236</t>
  </si>
  <si>
    <t>Marca comercial</t>
  </si>
  <si>
    <t>APLI</t>
  </si>
  <si>
    <t>BIC</t>
  </si>
  <si>
    <t>BONOVA</t>
  </si>
  <si>
    <t>CARLIN</t>
  </si>
  <si>
    <t>DURACELL</t>
  </si>
  <si>
    <t>EDDING</t>
  </si>
  <si>
    <t>ELBA</t>
  </si>
  <si>
    <t>ENERGIZER</t>
  </si>
  <si>
    <t>ENRI</t>
  </si>
  <si>
    <t>ESSELTE</t>
  </si>
  <si>
    <t>FINOCAM</t>
  </si>
  <si>
    <t>FORAY</t>
  </si>
  <si>
    <t>GLADE</t>
  </si>
  <si>
    <t>GRAFOPLAS</t>
  </si>
  <si>
    <t>HP</t>
  </si>
  <si>
    <t>LEITZ</t>
  </si>
  <si>
    <t>MILAN</t>
  </si>
  <si>
    <t>NAUTILUS</t>
  </si>
  <si>
    <t>NAVIGATOR</t>
  </si>
  <si>
    <t>OFA</t>
  </si>
  <si>
    <t>OXFORD</t>
  </si>
  <si>
    <t>PAPEL MATE</t>
  </si>
  <si>
    <t>PETRUS</t>
  </si>
  <si>
    <t>PILOT</t>
  </si>
  <si>
    <t>POST-IT</t>
  </si>
  <si>
    <t>RAPID</t>
  </si>
  <si>
    <t>ROTRING</t>
  </si>
  <si>
    <t>SAM</t>
  </si>
  <si>
    <t>SCOTCH 3M</t>
  </si>
  <si>
    <t>STABILO</t>
  </si>
  <si>
    <t>STAEDTLER</t>
  </si>
  <si>
    <t xml:space="preserve">TESA </t>
  </si>
  <si>
    <t>TIPP-EX</t>
  </si>
  <si>
    <t xml:space="preserve">PK12 BLOC100H NOTAS AMARILLAS RECICL OD 38X51 </t>
  </si>
  <si>
    <t>BLOC NOTAS AMARILLO RECICLADAS 76X76</t>
  </si>
  <si>
    <t>TACOS  NOTAS ENCOLADOS  9X9X9 BLANCO</t>
  </si>
  <si>
    <t xml:space="preserve">	CUAO ESPIRAL 80H A5+ 5X5 70GR	</t>
  </si>
  <si>
    <t xml:space="preserve">PK5 CUADERNO ESPIRAL 80H A4+ 5X5  </t>
  </si>
  <si>
    <t xml:space="preserve">BOLIGRAFOS BIC CRISTAL FINO AZUL </t>
  </si>
  <si>
    <t>BOLIGRAFOS STICK CON GRIP  AZUL</t>
  </si>
  <si>
    <t xml:space="preserve">BOLIGRAFOS STICK CON GRIP NEGRO </t>
  </si>
  <si>
    <t xml:space="preserve">	BOLIG GEL RETRACTO 0.7 AZUL	</t>
  </si>
  <si>
    <t>BOLIGRAFO RETRACTIL GEL 0.7 MMAZUL</t>
  </si>
  <si>
    <t xml:space="preserve">ROTULADOR EDDING 8400 CD S NEGRO </t>
  </si>
  <si>
    <t xml:space="preserve">FLUORESCENTES BUDGET Q-LINE NARANJA </t>
  </si>
  <si>
    <t>FLUORESCENTES FORAY Q-LINE VE</t>
  </si>
  <si>
    <t>PORTAMINAS   ANCHO DE ESCRITURA 0,5 mm.</t>
  </si>
  <si>
    <t xml:space="preserve">MARCADORES FLUO   ROSA </t>
  </si>
  <si>
    <t xml:space="preserve">ROLLER PUNTA FINA ROJO </t>
  </si>
  <si>
    <t xml:space="preserve">REGLA DE PLASTICO 30 CM </t>
  </si>
  <si>
    <t xml:space="preserve">CAJA 12 LAPICES 2B </t>
  </si>
  <si>
    <t xml:space="preserve">PAQUETE 12 LAPICES </t>
  </si>
  <si>
    <t xml:space="preserve">GOMA DE BORRAR DE PLASTICO </t>
  </si>
  <si>
    <t xml:space="preserve">LAPIZ CORRECT </t>
  </si>
  <si>
    <t xml:space="preserve">CORRECTOR PRITT CONFORT 4.2MMX8.5M </t>
  </si>
  <si>
    <t xml:space="preserve">CORRECTOR LATERAL  42X85MM </t>
  </si>
  <si>
    <t xml:space="preserve">CJ1000 GRAPAS 22/6-24/6 COBREADAS PETRUS </t>
  </si>
  <si>
    <t xml:space="preserve">PERFORADOR-TALADRO 30 HOJAS </t>
  </si>
  <si>
    <t xml:space="preserve">TIJERAS 17CM OD SOFT GRIP </t>
  </si>
  <si>
    <t xml:space="preserve">TIJERAS PREMIUM 21CM </t>
  </si>
  <si>
    <t xml:space="preserve">PK8 CINTA ADHESIVA CRISTAL  19 mm X 33 m </t>
  </si>
  <si>
    <t xml:space="preserve">PEGAMENTO UNIVERSAL 30GR </t>
  </si>
  <si>
    <t xml:space="preserve">PEGAMENTO EN BARRA  40 G </t>
  </si>
  <si>
    <t xml:space="preserve">CAJA GOMAS ELAS 100G 1,5X12 </t>
  </si>
  <si>
    <t xml:space="preserve">CAJETIN ARCHIVADOR FOLIO JASPEADO </t>
  </si>
  <si>
    <t xml:space="preserve">CAJETIN ARCHIVADOR A4 LYRECO 325 x 288 LOMO 82 </t>
  </si>
  <si>
    <t xml:space="preserve">ARCHIVADOR JASPEADO A4 SIN RADO </t>
  </si>
  <si>
    <t xml:space="preserve">ARCHIVADOR  JASP FOLIO SIN RADO </t>
  </si>
  <si>
    <t xml:space="preserve">50 SUBCARPETAS 250 GRS FOLIO VERDE </t>
  </si>
  <si>
    <t xml:space="preserve">PK50 SUBCARPETAS ROJO A4 OD </t>
  </si>
  <si>
    <t xml:space="preserve">PACK100 SUBCARPETAS  A4 </t>
  </si>
  <si>
    <t xml:space="preserve">PK10 CAJAS ARCHIVO DEFINITIVO A4 </t>
  </si>
  <si>
    <t xml:space="preserve">PK10 CAJAS ARCH DEFIN FOLIO </t>
  </si>
  <si>
    <t>ARCHIVADOR LYRECO COLOR AMARILLO LOMO 80 MM TAMAÑO A4</t>
  </si>
  <si>
    <t xml:space="preserve">PACK 100 UNIDADES ESPIRAL NEGRO METALICA 12 mm </t>
  </si>
  <si>
    <t xml:space="preserve">PACK 100 CUBIERTAS ENCUADERNACION A4 PVC NEGRO </t>
  </si>
  <si>
    <t xml:space="preserve">PACK 100 CUBIERTAS ENCUADERNACION A4 PVC TRANSPARENTE </t>
  </si>
  <si>
    <t xml:space="preserve">12 BLOCS NOTAS  38X51 MM </t>
  </si>
  <si>
    <t xml:space="preserve">CARPETA 4 ANILLAS DE 53 MM NEGRA </t>
  </si>
  <si>
    <t xml:space="preserve">RELOJ PARED ABS DIÁMETRO 400 mm </t>
  </si>
  <si>
    <t xml:space="preserve">CALCULADORA </t>
  </si>
  <si>
    <t xml:space="preserve">ALCALINA PILA ENERGIZER A23 E23A 12 V PACK 2  </t>
  </si>
  <si>
    <t xml:space="preserve">BANDEJA NEGRA  </t>
  </si>
  <si>
    <t>ETIQUETAS BLANCAS PARA ARCHIVADORES APLI 10O ETIQUETAS</t>
  </si>
  <si>
    <t>CARPETA NEGRA A4 50 FUNDAS</t>
  </si>
  <si>
    <t xml:space="preserve">AGENDA OPAQUE S/V/V 166X242 NEGRO </t>
  </si>
  <si>
    <t xml:space="preserve">AGENDA  S/V 140X200 NEGRO </t>
  </si>
  <si>
    <t xml:space="preserve">PK18 ROLLOS PAPEL HIGIENICO 3 C </t>
  </si>
  <si>
    <t xml:space="preserve">	PK10 ARCHIVO DE FOLIO 2214J	</t>
  </si>
  <si>
    <t>SIN MARCA COMERCIAL (MARCA BLANCA)</t>
  </si>
  <si>
    <t>Marcador verde fluorescente con tinta base alcohol. Capuchón y clip de plástico. Punta biselada. Ancho de escritura: 2-5 mm</t>
  </si>
  <si>
    <t>Caja de 100 gr (150 gomas) de gomas estrechas. Largo: 120 mm. Ancho: 2 mm. Crepe 100% natural</t>
  </si>
  <si>
    <t>Tinta colop. Capacidad del frasco: 25 ml</t>
  </si>
  <si>
    <t>Caja de 250 hojas/etiquetas blancas. Cantos rectos, Formato A4. Para impresión láser de alta velocidad. Dimensiones: 210x297 mm</t>
  </si>
  <si>
    <t>Cala de 100 hojas (1000 etiquetas) autoadhesivas blancas. Formato a4. Para impresoras inkjet, láser y fotocopiadora. Adhesivo permanente. Dimensiones 105x57 mm</t>
  </si>
  <si>
    <t>Cala de 100 hojas (1600 etiquetas) autoadhesivas blancas. Cantos rectos. Formato A4. Para impresoras inkjet, láser y fotocopiadora. Adhesivo permanente. Dimensiones 105x57 mm</t>
  </si>
  <si>
    <t>Cala de 100 hojas (2000 etiquetas) autoadhesivas blancas. Cantos rectos. Formato A4. Para impresoras inkjet, láser y fotocopiadora. Adhesivo permanente. Aptas para Hacienda. Dimensiones 105x29 mm</t>
  </si>
  <si>
    <t>Index transparentes, con adhesivo de baja pegajosidad sensible a la presión, en dispensador  z-notes. Se despega de prácticamente cualquier superficie e incorpora franja de color en uno  de sus extremos. Disponible en varios colores. Indicado para marcar y codificar por color. El  dispensador z-notes está fabricado en plástico ahumado transparente</t>
  </si>
  <si>
    <t>Index transparentes, con adhesivo sintético de baja pegajosidad sensible a la presión, en  dispensador funda. Ofrecen mayor adhesión que los Index convencionales pero aún así  pueden retirarse de la mayoría de las superficies. Incorporan franja de color en un extremo.  Indicados para marcar y codificar documentos por color. Disponibles en diversos colores.</t>
  </si>
  <si>
    <t>Block 100 hojas sin matriz . Dimensiones: 105 x 150 mm. Castellano.</t>
  </si>
  <si>
    <t>Las fundas 3L, fabricadas en polipropileno transparente antiestático, protegen los CD y DVD del polvo, la suciedad y las rayaduras. Incluyen una solapa de cierre con adhesivo reutilizable. Tamaño: 12,7 x 12,7 (largo x ancho).</t>
  </si>
  <si>
    <t>Carro carpetero con ruedas fabricado en tubo de acero pintado epoxi color negro.
• Dispone de dos niveles.
• Tiene capacidad para 80 carpetas colgantes formato folio (40 carpetas en cada nivel).
• Dimensiones: 645 x 675 x 365 mm (ancho x alto x profundo).
• Color: negro</t>
  </si>
  <si>
    <t>Dedil fabricado en goma naranja. Con rugosidades para facilitar el pase de documentos. Dimensiones: Ø 19 mm</t>
  </si>
  <si>
    <t>El adhesivo arranca las fibras del papel en caso de producirse un intento de despegarlo, libera un pigmento
coloreado si alguien trata de eliminarlo con un disolvente y se desintegra si se intenta abrir con una cuchilla. Color azul. Dimensiones: 35 mm x 33 m</t>
  </si>
  <si>
    <t>Esta cinta se compone de un soporte de PVC y una masa adhesiva de caucho natural. Con superficie estriada, para un desbobinado regular y suave. El fácil desbobinado la hace especialmente apropiada para sistemas de cierre automático. Grosor total: 65 micras.</t>
  </si>
  <si>
    <t>Cinta de señalización, ideal para marcar zonas en riesgo permanente. Conforme a la normativa de la UE, se puede utilizar para prevenir los riesgos de forma eficaz. Para un marcaje temporal, ya sea en el suelo o sobre los objetos, para delimitar las zonas de trabajo o para proteger zonas peligrosas. Para que sea fácil de aplicar, la cinta es compatible con todos los desenrolladores Tesa®. Adhesivo de polipropileno sin disolventes. Buena adhesión. Dimensiones: 66 m x 50 mm (largo x ancho).</t>
  </si>
  <si>
    <t>Cinta adhesiva de doble cara para una fijación rápida y segura de objetos planos y ligeros a la mayoría de superficies lisas. Garantiza una fijación permanente en interiores, incluso en estancias húmedas.</t>
  </si>
  <si>
    <t>Cinta de embalar de PVC. Adhesivo de caucho natural. Desbobinado silencioso. Para cajas de peso medio y alto. Dim: 66 m x 50 m.</t>
  </si>
  <si>
    <t>Soporte de polipropileno con masa adhesiva acrílica. Se recomienda ejercer una ligera presión tras colocar la cinta adhesiva para mejorar el agarre y la fijación de la misma. Grosor total: 50 micras.</t>
  </si>
  <si>
    <t>Cinta compuesta por una masa adhesiva de caucho natural. Grosor total: 46 micras. Cierre manual y automático de cajas de cartón de hasta 15 kg.</t>
  </si>
  <si>
    <t>Tinta de base acuosa, sin aceites. En botella de plástico autoentintante de 30 ml. Adecuada para recargar tampones de tinta n.° 2.</t>
  </si>
  <si>
    <t>Tinta de base acuosa, sin aceites. En botella de plástico autoentintante de 30 ml. Adecuada para recargar tampones de tinta n.° 2</t>
  </si>
  <si>
    <t>Roller retráctil de tinta gel, color azul. Cuerpo de plástico transparente del color de la tinta. Ancho de escritura: 0,7 mm. Punta de bola: 1 mm.</t>
  </si>
  <si>
    <t>Roller de tinta líquida. Nivel de tinta visible. Tinta permanente resistente al agua. Color luminoso. Capuchón con ventilación. Punta fina: 0,5 mm Ancho de escritura: 0,3 mm</t>
  </si>
  <si>
    <t>Roller de tinta líquida con pigmentación inalterable: ideal para redactar documentos oficiales y cheques. Nivel de tinta visible. Con sistema Uniflow para un flujo regular de la tinta. Punta fina: 0,5 mm Ancho de escritura: 0,3 mm</t>
  </si>
  <si>
    <t>Rotulador rojo de calidad superior con punta de fibra resistente a la acción de la luz. Tinta con base de agua. Cuerpo de plástico en color negro y capuchón ventilado del color de la tinta. Ancho de escritura: 1 mm</t>
  </si>
  <si>
    <t>Rotulador azul de calidad superior con punta de fibra resistente a la acción de la luz. Tinta con base de agua. Cuerpo de plástico en color negro y capuchón ventilado del color de la tinta. Ancho de escritura: 1 mm</t>
  </si>
  <si>
    <t>Rotulador negro de calidad superior con punta de fibra resistente a la acción de la luz. Tinta con base de agua. Cuerpo de plástico en color negro y capuchón ventilado del color de la tinta. Ancho de escritura: 1 mm</t>
  </si>
  <si>
    <t>Marcador permanente color negro.
Cuerpo de aluminio y punta de fibra resistente a la abrasión. Tinta de calidad que permite escribir en cualquier superficie, incluso húmedas o grasientas. Resistente al agua y a la luz. Dispone de resistente clic en el capuchón. Etiquetado como fácilmente inflamable. Etiquetado como irritante. Punta cónica. Ancho de escritura: 3 mm.</t>
  </si>
  <si>
    <t>Marcador permanente multiusos. Puede utilizarse en oficinas, laboratorios y plataformas logísticas. Tinta resistente al agua y la luz de secado rápido. Colores muy brillantes. Ancho de escritura: 0,9 mm</t>
  </si>
  <si>
    <t>En 4 colores distintos, para facilitar la lectura y la clasificación. Ideales para usar como marcapáginas. Se puede escribir sobre ellas con un bolígrafo.</t>
  </si>
  <si>
    <t>Especialmente diseñado para el uso industrial y en tareas de decoración. Perfectamente compatible con las superficies lisas y no porosas, así como con los materiales oscuros y transparentes. Tinta permanente pigmentada de olor mínimo, lacada y opaca. Resistente al agua, la luz, la suciedad y el calor hasta 250 °C en el caso de todos los colores y hasta 1000 °C en el caso del amarillo, blanco, plateado y azul. Recargable. Punta cónica media. Ancho de escritura: de 2 a 4 mm</t>
  </si>
  <si>
    <t>En 4 colores distintos, para facilitar la lectura y la clasificación. Ideales para usar como marcapáginas. Se puede escribir sobre ellas con un bolígrafo</t>
  </si>
  <si>
    <t>Marcador permanente de tinta prácticamente inodora, sin adición de tolueno/xileno y secado rápido. Para marcar y rotular casi todo tipo de superficies, metal, vidrio y plástico incluidos. Rellenable. Cuerpo de aluminio. Punta cónica. Ancho de escritura: 1,5-3 mm</t>
  </si>
  <si>
    <t>Marcador verde fluorescente con tinta base alcohol. Capuchón y clip de plástico. Punta biselada. Ancho de escritura: 2-5 mm.</t>
  </si>
  <si>
    <t>Marcador amarillo fluorescente con tinta base alcohol. Capuchón y clip de plástico. Punta biselada. Ancho de escritura: 2-5 mm.</t>
  </si>
  <si>
    <t>Minas de 2 mm HB</t>
  </si>
  <si>
    <t>Vidrio óptico resistente a la deformación. Aumentos: x3. Mango ergonómico con superficie suave, para una sujeción cómoda en la mano. Varios colores: gris/negro o marrón/topo.</t>
  </si>
  <si>
    <t xml:space="preserve">Con la nueva Tecnología de Impacto Directo (DIT) para un grapado siempre perfecto. Extraegrapas integrado. Carga superior, capacidad de 80 grapas 22/6-24/6 o 110 grapas 26/6.
Grapas hasta 25 hojas. Grapado: abierto, cerrado y clavado. Utiliza grapa 24/6 y 26/6. Profundidad: 40 mm
</t>
  </si>
  <si>
    <t>Con la nueva Tecnología de Impacto Directo (DIT) para un grapado siempre perfecto. Extraegrapas integrado. Carga superior, capacidad de 80 grapas 22/6-24/6 o 110 grapas 26/6. Grapas hasta 25 hojas. Grapado: abierto, cerrado y clavado. Utiliza grapa 24/6 y 26/6. Profundidad: 40 mm</t>
  </si>
  <si>
    <t>Grapadora fabricada en metal. Apertura frontal. Con cargador de doble guía. Boca reforzada. Cubeta antideslizante. Con tecnología PGT que garantiza un grapado perfecto.
Capacidad para 70 grapas. Grapa hasta 30 hojas. Utiliza el modelo de grapas nº 24/6. Tipo de grapado: cerrado, abierto y clavado. Profundidad entrada papel: 72 mm</t>
  </si>
  <si>
    <t>Grapadora fabricada en metal. Apertura frontal. Con cargador de doble guía. Boca reforzada. Cubeta antideslizante. Con tecnología PGT que garantiza un grapado perfecto. Capacidad para 70 grapas. Grapa hasta 30 hojas. Utiliza el modelo de grapas nº 24/6. Tipo de grapado: cerrado, abierto y clavado. Profundidad entrada papel: 72 mm</t>
  </si>
  <si>
    <t>Área de agarre de plástico para una mayor comodidad.Se puede utilizar con todo tipo de grapas.</t>
  </si>
  <si>
    <t>Caja de 1000 grapas Petrus modelo 22/6-24/6 cobreadas.</t>
  </si>
  <si>
    <t>PK10 RECAMBIO CUCHILLAS 9MM</t>
  </si>
  <si>
    <t>Cúter de seguridad autoretráctil de 18 mm Color amarillo. La cuchilla se retrae al dejar de hacer contacto con la superficie que se está cortando. Dependiendo de cómo se coloque la cuchilla, el cúter sirve para diestros o zurdos. Ideal para oficinas, almacenes, muelles de carga, etc. Incorpora 1 cuchilla.</t>
  </si>
  <si>
    <t>Con recarga automática de cuchillas y sistema de bloqueo para una mayor seguridad. Con revestimiento antideslizante. Incluye 1 cuchilla de 9 mm.</t>
  </si>
  <si>
    <t>Dispensador compacto y estilizado con una base lastrada antideslizante. Con hoja metálica. Dimensiones: 170 x 70 x 70 mm (largo x ancho x alto). Para rollos de 33 m x 19 mm (largo x ancho) como máximo. Rollo no incluido</t>
  </si>
  <si>
    <t>Cinta adhesiva transparente. No amarillea. Fácil de cortar.</t>
  </si>
  <si>
    <t>Cinta adhesiva invisible y permanente. No aparece en fotocopias. No amarillea, no se seca y es posible escribir sobre ella. Se desenrolla sin hacer ruido. Fácil de cortar.</t>
  </si>
  <si>
    <t>Para fijar pósteres, fotos y objetos ligeros a la pared sin dañar la superficie. Reposicionables. Precortadas para una mayor facilidad de uso.</t>
  </si>
  <si>
    <t>Adhesivo universal instantáneo con máxima fuerza en pocos segundos. Formato profesional. Fuerza instantánea, transparente, extra fuerte y resiste los golpes. Fórmula resistente al agua y al lavavajillas. Alto rendimiento para un uso muy frecuente. Especialmente indicado para superficies extensas. Pega en pocos segundos todo tipo de materiales: porcelana, madera, plástico… Formato en botella de 20 g</t>
  </si>
  <si>
    <t>Adhesivo universal instantáneo en formato original. Fuerza instantánea, transparente, extra fuerte y resiste los golpes. Fórmula resistente al agua y al lavavajillas. Máxima fuerza de unión. Dispone de tapón antiobstrucción. Formato en tubo de 3 g</t>
  </si>
  <si>
    <t>Caja de 12 palas abatibles. Dimensiones: 19 x 41 mm Color negro.</t>
  </si>
  <si>
    <t>Caja de 12 palas abatibles color negro. Dimensiones: 10 mm x 25 mm (ancho x largo).</t>
  </si>
  <si>
    <t>Caja de 100 encuadernadores metálicos dorados. Con compresor. Para hojas perforadas. Dimensiones: 80 x 50 mm</t>
  </si>
  <si>
    <t>Caja de 100 clips de níquel. Ideales para agrupar documentos de forma temporal. Dimensiones: 32 mm.</t>
  </si>
  <si>
    <t>Caja de 100 clips redondos Umec niquelados nº 1 1/2. Ideales para agrupar documentos de forma temporal. Dimensiones: 26 mm.</t>
  </si>
  <si>
    <t>Caja de 100 clips de alambre de punta redondeada. Cuerpo de 40 mm Niquelado.</t>
  </si>
  <si>
    <t>Papelera 12L rejilla color negro. Fabricada en polipropileno. Dim: 320 mm alto x 300 mm diámetro.</t>
  </si>
  <si>
    <t>Pack de 2 bandejas portadocumentos azul translúcido, fondo liso. Posibilidad de incorporarles varillas evadoras hasta 50 mm que aumentan su capacidad de archivo. Para formatos A4 y Folio. Dim: 260 x 60 x 340 mm.</t>
  </si>
  <si>
    <t>Atemporal, con una resistente estructura de hilo de malla. Malla metálica. Dimensiones: la. 105 x an. 70 x al. 105 mm</t>
  </si>
  <si>
    <t>Completo y muy práctico, organizador de escritorio con 7 compartimentos. Se entrega con una unidad de 100 Post-it® Notes de 76 x 76 mm, 4 unidades de Post-it® Index de 11,9 x 43,2 mm y un dispensador con cinta adhesiva Scotch® Magic TM de 19 mm x 33 m Base robusta. Dimensiones: la. 256 x pr. 168 x al. 68 mm</t>
  </si>
  <si>
    <t>Papelera de diseño, muy estable y resistente; de alambre metálico. Forma elíptica para ahorrar espacio bajo su escritorio. Capacidad: 18 litros. Color: negro.
Dimensiones: la. 355 x an. 240 x al. 390 mm</t>
  </si>
  <si>
    <t>Papelera metálica con dos asas pintadas en epoxi color negro. Con embellecedor de PVC negro. Dimensiones: 370 x 250 mm.</t>
  </si>
  <si>
    <t>Cajetín Folio, color azul, para archivadores de lomo 80 mm. En cartón microcanal de lomo 85 mm con trama ELBA. Apto para cualquier archivador de 80 mm de lomo. Dim: 355 x 290 mm.</t>
  </si>
  <si>
    <t>Archivador fabricado en cartón forrado interior y exteriormente con papel impreso.Mecanismo de palanca niquelado. Cantonera larga. Ollao en el lomo. Formato A4. Dimensiones 323x295 mm (alto x profundo). Anchura lomo 86 mm</t>
  </si>
  <si>
    <t>Archivador de palanca de cartón. Lomo de 75 mm Formato A4. Forrado interior y exteriormente. Cantoneras metálicas y etiqueta fija. Dimensiones: 318 x 287 mm</t>
  </si>
  <si>
    <t>Módulo de 2 archivadores forrado en polipropileno con tarjetero y etiqueta en el lomo con ollao. Lomo 75 mm. Cantoneras largas. Dimensiones 355 x 290 x 160 mm. Negro</t>
  </si>
  <si>
    <t>Archivador de palanca. Formato folio. Lomo de 80 mm Forrado en plástico de gran resistencia. Cantoneras metálicas y etiqueta fija. Dimensiones: 350 x 290 mm Color azul.</t>
  </si>
  <si>
    <t>Archivador palanca color, formato folio, lomo 80 mm, color rojo. Forrado en plástico de gran resistencia. Cantoneras metálicas y etiqueta fija. Dim: 350 x 290 mm.</t>
  </si>
  <si>
    <t>Polipropileno 120 micras. Con 11 agujeros. Formato A4. Con página de guarda personalizable y preimpresa.</t>
  </si>
  <si>
    <t>Pack de 100 fundas multitaladro. 16 taladros con refuerzo. Formato folio. Fabricadas en polipropileno, acabado cristal. 80 micras. Dimensiones: 320 x 235 mm</t>
  </si>
  <si>
    <t>De polipropileno liso 70 micras. De fácil inserción, gracias al acabado curvado del borde superior. Gruesas y resistentes. Formato A4.</t>
  </si>
  <si>
    <t>Pack de 100 fundas multitaladro. Formato folio. Fabricadas en polipropileno. Acabado rugoso piel naranja. 70 micras. 11 taladros con refuerzo. Dimensiones: 320 x 235 mm</t>
  </si>
  <si>
    <t>Sobres de papel en color blanco con solapa.</t>
  </si>
  <si>
    <t>Carpetas de fundas soldadas al lomo Iderama®, de polipropileno semirrígido. Fundas de alta transparencia con efecto cristalino. Tamaño: 24 x 32 cm, para formato A4. 4 colores variados: azul, rosa, verde anisado, violeta.</t>
  </si>
  <si>
    <t>Pack de 30 cajas de archivo definitivo. Cartón de 400 g/m² Recepción de las cajas en plano. Sencillo montaje manual. Tamaño folio prolongado. Dimensiones: 275 x 390 x 115 mm Color blanco-azul.</t>
  </si>
  <si>
    <t>Pack de 10 cajas de archivo de cartón blanco. Montaje automático, una simple presión en los laterales de la caja es suficiente para montarla. Nº de cajas por pack: 10. Lomo 100 mm Formato Folio. Dimensiones: 255 x 360 mm</t>
  </si>
  <si>
    <t>Base de aluminio, extremadamente resistente y muy ligero. Con un clip metálico de gran capacidad para sujetar hojas A4.</t>
  </si>
  <si>
    <t>La gama Tork Premium ofrece a sus consumidores una suavidad excepcional que proporciona un gran confort. Caja dispensadora de 100 pañuelos blancos muy suaves. Fabricados con 100 % fibra virgen</t>
  </si>
  <si>
    <t>Rollo de 10 bolsas de basura Ideal hostelería. Con capacidad para 120 litros. Resistencia: alta. Dimensiones: 850 x 1100 mm</t>
  </si>
  <si>
    <t>Flexómetro de 5 m con carcasa de plástico y freno. Indica centímetros y pies.</t>
  </si>
  <si>
    <t>Pizarra con superficie de acero lacado blanco para borrar en seco la escritura y colgar documentos con imanes.
• Marco de aluminio.
• Fabricado en un 80 % a partir de materiales reciclados.
• Incluye bandeja portarrotuladores y kit de fijación.
• Para un uso moderado.
• Garantía superficie: 10 años.
• Montaje vertical u horizontal.
• Dimensiones: 600 x 900 mm</t>
  </si>
  <si>
    <t>Presentador que dispone de joystick para un mayor control del cursor y prácticos botones led retroiluminados.
• Puntero láser verde.
• Alcance de 45 metros
• Conexión inalámbrica Plug&amp;Play a través del receptor USB
• Compatible con Windows 10, 8.1, 8, 7 y Mac OS X</t>
  </si>
  <si>
    <t>Guillotina metálica manual de presión con protección para los dedos y trazado de formatos. Tamaño: A4. Empuñadura ergonómica. Con 2 topes laterales y 1 tope trasero. Cuchilla superior e inferior de acero de alta calidad. Con escala graduada en cm, para un guiado óptimo. Pies antideslizantes. Capacidad máxima de corte: 15 hojas (80 g). Superficie de trabajo: 450 x 285 mm (largo x ancho). Longitud de corte: 340 mm.</t>
  </si>
  <si>
    <t>Corte en partículas de 4 x 38 mm. Nivel de seguridad DIN P-4. Destruye hasta 24 hojas. Su mecanismo antiatasco evita que se ponga en marcha la destructora si se introduce más papel del que admite. Tecnología desconexión automática cuando la mano toca la boca de entrada. Boca de entrada de 240 mm con una capacidad de 24 hojas de 70 g. Ciclo de trabajo continuo, que asegura que la máquina siempre está a punto para ser utilizada. Papelera extraíble de 60 litros, con capacidad de destrucción diaria para 5000 hojas. Tiene 2 años de garantía en la máquina y 20 años de garantía en cuchillas de corte.
• Destruye grapas, clips, tarjetas de crédito y CD/DVD
• Dimensiones: 781,1 x 435 x 450,9 mm</t>
  </si>
  <si>
    <t>Pack de 50 fundas Mediarange para CD/DVD son la solución económica para proteger tus dicos. Cada funda es transparente para identificar fácilmente su contenido. La solapa le permiteempacar rápidamente sus discos y mantenerlos libres de polvo y suciedad</t>
  </si>
  <si>
    <t>Atril caballete con clip para A4 superior para formatos A4. El cursor puede ser colocado a ambos lados o en su parte superior.
• Ángulo de lectura ajustable
• Fabricado en plástico de alto impacto. Color gris oscuro
• Capacidad de hasta 100 hojas
• Dimensiones: 230 x 300 x 180 mm</t>
  </si>
  <si>
    <t>Fabricado en gel flexible transparente de color azul translúcido. Base antideslizante adaptable a cualquier superficie. Fácil de limpiar con un trapo húmedo. Dimensiones: 235 x 25 x 200 mm (ancho x alto x profundo).</t>
  </si>
  <si>
    <t>Producto fabricado en gel y ajustable en altura. Color grafito. Dimensiones: 250 x 156 x 26 / 36 mm.</t>
  </si>
  <si>
    <t>Archivador jaspeado fabricado en cartón forrado interior y exteriormente con papel impreso. Formato folio. Mecanismo de palanca niquelado. Cantonera larga. Ollado en el lomo. Lomo de 75 mm Dimensiones: 318 x 290 mm</t>
  </si>
  <si>
    <t>Archivador fabricado en cartón forrado interior y exteriormente con papel impreso.Mecanismo de palanca niquelado. Cantonera larga. Ollao en el lomo. Formato Folio. Dimensiones 355x295 mm (alto x profundo). Anchura lomo 86 mm</t>
  </si>
  <si>
    <t>Urna electoral modelo oficial. Plegable. Incluye 2 precintos de seguridad. Color transparente y base en color blanco. Posibilidad de reutilizar y precintar de nuevo con su recambio de 10 precintos (no incluidos). Dimensiones: 440 x 315 x 310 mm Peso 2700 g</t>
  </si>
  <si>
    <t>Combinación de escobilla y escobillero de plástico. Altura: 38 cm.</t>
  </si>
  <si>
    <t>Reposamuñecas para teclado, fabricado en tela para una mayor durabilidad. Ángulo y altura ajustable hasta 10mm de inclinación, lo que permite mantener una posición cómoda y correcta mientras se trabaja en el ordenador. Superficie de poliéster que permite una mayor tracción del ratón. Cuenta con la certificación FIRA.
• Dimensiones: 2.54 x 48.90 x 8.89 cm
• Peso: 800 g</t>
  </si>
  <si>
    <t>Carpetas compartimentadas de cartulina de 290 g/m², 100 % recicladas. Con sistema de fuelle de 32 mm y capacidad para 200 hojas. Dimensiones: 320 x 240 mm (largo x ancho), para formato A4. Cartulina con certificación Ángel Azul. Varios colores: azul claro, amarillo, rosa, rojo, verde intenso.</t>
  </si>
  <si>
    <t>Rollo de 10 metros de papel embalaje calidad kraft marrón. Diámetro exterior: 60 mm. Ancho: 1100 mm. Gramaje: 70 g/m2. Peso: 0,8 kg.</t>
  </si>
  <si>
    <t xml:space="preserve">Pack de 20 pilas. Tensión 1,5 voltios. Equivalente a LR03/E92/AAA.
</t>
  </si>
  <si>
    <t>Corte en partículas de 4 x 50 mm. Nivel de seguridad DIN P-4. Destruye hasta 16 hojas. Tecla de liberación de atascos. Dispone de 2 años de garantía en la máquina y 5 años de garantía en cuchillas de corte.
• Dimensiones: 542 x 390 x 265 mm
• Destruye también grapas, tarjetas de crédito, clips, CD/DVD
• Ciclo de trabajo (min.): 20 on/30 off</t>
  </si>
  <si>
    <t>Pack de 2. Tensión de 1,5 voltios. Equivalente a LR14/E93/C.</t>
  </si>
  <si>
    <t>Pack de 2 pilas de botón de litio. Con una tensión de 3 voltios. Equivalente a CR2450.</t>
  </si>
  <si>
    <t>Bolígrafo de tinta gel que combina rendimiento tecnológico y diseño. Punta de carburo de tungsteno ultrarresistente e indeformable. Recargable. Le seducirán la fluidez de su tinta y la intensidad de sus colores. Indicador de nivel para no volver a quedarse sin tinta. Grip de caucho para mejorar la comodidad en la escritura. Tinta imposible de falsificar (negra y azul). Punta cónica media: 0,7 mm Ancho de escritura: 0,39 mm</t>
  </si>
  <si>
    <t>Este portanombres cerrado ha sido especialmente diseñado para su uso en el lugar de trabajo, congresos, ferias o conferencias. Es ideal para introducir una tarjeta de visita o una tarjeta de identificación de hasta 60 x 90 mm y así identificar rápidamente a los visitantes o empleados.
- Funda para tarjetas de identificación de PVC rígido
- Deslice su tarjeta o insignia en el soporte y ciérrelo con el sistema de su elección
- Una vez colocado el portanombres, éste queda bloqueado y no puede moverse ni caerse
- Para una sola placa 60 x 90 mm (alto x ancho)
- Robusto y duradero
- Puede combinarse con una bobina, un cordón o una pinza según convenga gracias a su perforación
- Envasado en una caja de 20 unidades</t>
  </si>
  <si>
    <t>Pack de 20 unidades. Tensión de 1,5 voltios. Equivalencia LR6/E91/AA.</t>
  </si>
  <si>
    <t>Material: metal y plástico.
Con tecnología patentada Omnipress™, que permite presionar en cualquier parte para obtener un grapado perfecto y sin esfuerzo. Tecnología SuperFlatClinch, que reduce las pilas de papel en un 40 %. Capacidad de grapado: 60 hojas (80 g/m²). Puede contener 210 grapas Rapid Omnipress™ 60. Profundidad de grapado: 40 mm. Color: negro/rojo. Incluye un paquete de grapas.</t>
  </si>
  <si>
    <t>Posiciona el monitor a la altura adecuada para la vista y ayuda a organizar la mesa de trabajo. Dispone de un práctico cajón donde podrá guardar los objetos de uso frecuente. Regulable en 5 alturas ajustables entre 64 y 165 mm.
• Soporta un peso máximo de hasta 36 kg
• Dimensiones: 343 x 165 x 333 mm (ancho x alto x profundo)</t>
  </si>
  <si>
    <t>Papelera fabricada en acero prelacado inoxidable. Pedal para abrir la tapa. Tapa con cierre a presión superpuesta a la junta de plástico para garantizar el control de malos olores y un funcionamiento silencioso. Forro interior de plástico rígido a prueba de fugas. Con empuñadura para transportar fácilmente el producto. Peso: 4,5 Kg. Dimensiones: 330 x 700 mm Capacidad: 30L</t>
  </si>
  <si>
    <t>Caja de 100 g (cantidad aproximada: 30 uds.). 120 x 5 mm (largo x ancho).</t>
  </si>
  <si>
    <t>Caja de 100 g (cantidad aproximada: 15 uds.). 150 x 10 mm (largo x ancho).</t>
  </si>
  <si>
    <t>Pack de 5 rodillos calculadora Color: Negro / rojo Grupo 745</t>
  </si>
  <si>
    <t>Maletín de diseño sencillo con una estación de trabajo para guardar todos los accesorios portátiles esenciales y con forro para proteger el portátil. Dispone de un asa remachada y una correa para el hombro extraíble, con hombrera acolchada para mayor comodidad de transporte. Un bolsillo trasero de funda que proporciona un acceso rápido a los documentos durante los desplazamientos
• Peso: 630 g
• Dimensiones: 420 x 100 x 340 mm
• Material: Poliéster</t>
  </si>
  <si>
    <t>Juego de separadores de 6 posiciones fabricado en polipropileno ultra-rígido de 500 micras. Formato A4</t>
  </si>
  <si>
    <t>La báscula para cartas Dymo M2 permite pesar cartas y paquetes de hasta 2 kg. La capacidad de carga mínima es de 2 g, con intervalos de peso de 1 g. Dispone de funciones de tara y de bloqueo de la pantalla. La báscula para cartas se desactiva automáticamente después de su uso. Está equipada con una pantalla LCD no extraíble que muestra el peso en formato digital de fácil lectura. El suministro de alimentación se realiza por medio de un cable USB o con 3 pilas AAA. Longitud de la bandeja: 15 cm Ancho de la bandeja: 15 cm</t>
  </si>
  <si>
    <t>Sistema de organización y clasificación Fabricado en poliestireno. Identificadores incluidos en todas las referencias. Unión sencilla y estable. Fácil montaje sin ningún tipo de herramientas. Combinaciones personalizables. Válido para formatos A4, folio A3 y sobres. En el hueco standard cabe 1 cajón standard o 2 cajones slim. En el hueco jumbo cabe 2 cajones standard, 4 cajones slim o 1 standard y 2 slim. Cajones no incluidos. Dimensiones: 600 x 275 x 360 mm</t>
  </si>
  <si>
    <t>Utilice la cinta adhesiva de fijación de doble cara Fixer Objets Xtrême de Tesa® para sujetar objetos planos contra una pared sin tener que perforarla. Esta cinta de doble cara garantiza una potencia de adhesión excelente, hasta en las condiciones más exigentes, y elimina la necesidad de hacer agujeros. La cinta de doble cara Fixer Objets Xtrême de Tesa® está diseñada para sujetar a la pared objetos (por ejemplo, espejos) de un máximo de 10 mm de grosor; en condiciones óptimas, 10 cm de cinta adhesiva son suficientes para soportar un peso de 10 kg.</t>
  </si>
  <si>
    <t>Bolígrafo de tinta gel que combina rendimiento tecnológico y diseño. Punta de carburo de tungsteno ultrarresistente e indeformable.
Recargable. Le seducirán la fluidez de su tinta y la intensidad de sus colores. Indicador de nivel para no volver a quedarse sin tinta. Grip de caucho para mejorar la comodidad en la escritura. Tinta imposible de falsificar (negra y azul). Punta cónica media: 0,7 mm Ancho de escritura: 0,39 mm</t>
  </si>
  <si>
    <t>Brazos independientes para monitor que permiten girar la pantalla hasta 360°. Espacio para guardar los cables, lo que ayuda a mantener la estación de trabajo despejada. Dispone de 2 puertos USB situados en la base del producto para conectar tus dispositivos. Fácil montaje mediante sistema de fijación de pinza o atornillado a la mesa. Gran variedad de brazos que se ajustan a todas las necesidades.
• Soporta monitores de hasta 30" o 9 kg
• Dimensiones: 43,82 x 11,43 x 47,15 cm (Alto x ancho x profundo)</t>
  </si>
  <si>
    <t>Los brazos son ajustables en altura desde 8,8 cm a 41,9 cm y ángulo permiten una visualización óptima de la pantalla y ahorran espacio en el escritorio. Estructura de aluminio con sistema de gestión de cables. Fácil de montar con sistema de fijación de pinza, sin necesidad de utilizar herramientas.
• Soporta hasta 10 kg
• Cumple con las especificaciones VESA
• Certificado según ISO-9241
• Dimensiones: 53.34cm x 11.11cm x 60.96cm (alto x ancho x profundo)</t>
  </si>
  <si>
    <t>Bandeja portadocumentos metálica con rejilla color negra. Fabricada en metal. Acceso vertical. Bandeja apilable mediante un sistema de patillas incluidas. Dim: 270 x 60 x 350 mm.</t>
  </si>
  <si>
    <t>Archivador de 4 cajones que permite clasificar carpetas tamaño folio. Guías telescópicas resistentes, su calidad permite una apertura y cierre suave. 100 % extracción de cajón. Sistema antivuelco y cerradura centralizada. Portaetiquetas metálico integrado en cada cajón. Cada cajón puede contener 70 carpetas colgantes por cajón (garantizado hasta 35 kg/cajón). Pintura texturada.
• Dimensiones: 470 x 1321 x 622 (ancho x alto x profundo).
• Color: aluminio.</t>
  </si>
  <si>
    <t>Índice telefónico encuardernado con doble espiral, tapas de cartón forrado efecto “soft touch” y cierre con goma elástica. Formato A5 (148 X 210 mm). Incluye 24 pestañas, cada una con hoja suplementaria. Fabricado en papel de 120 g/m2 ecológico</t>
  </si>
  <si>
    <t>Decoración con contraste mate-brillante. Práctico módulo equipado con asas ergonómicas. Compatible con documentos de formato A4+ (240 x 320 mm). Fabricado con poliestireno muy resistente a los golpes. Los archivos son apilables. 4 cajones de 54 mm cada uno. Dimensiones: la. 300 x al. 265 x pr. 368 mm</t>
  </si>
  <si>
    <t>Soporte lumbar de espuma con memoria de forma, que proporciona soporte a la espalda cuando se está durante largos periodos de tiempo sentado, ofrece una sujeción y comodidad máximas. Es ligero y compacto. Fabricado en Foam Fusión™ espuma de alta densidad y gel para un confort superior. Se fija a la silla a través de una correa ajustable con hebilla, que se adapta a cualquier tipo de silla.</t>
  </si>
  <si>
    <t>Par de guantes. Base de fibras aramidas que asegura la protección contra cortes. Recubrimiento de nitrilo ideal para trabajos en entornos moderadamente aceitosos. Confort y aislamiento gracias al tejido interior de algodón. Excelente resistencia a la abrasión. El acabado exterior en puntos proporciona un mayor agarre y un mayor aislamiento contra el calor. Uso recomendado en industria mecánica, metalúrgica, cerámica y del caucho. Longitud 230-280 mm. Tallas disponibles: 7, 9 y 11</t>
  </si>
  <si>
    <t>Ayuda a reducir la tensión en cuello, hombros y ojos. Soporte con peana doble para mayor estabilidad, ideal para cuando no es posible la instalación en mesa mediante pinza o abrazadera. Totalmente ajustable en altura para una visualización óptima. Sistema de gestión de cables. Base de perfil bajo.
• Soporta hasta 16 kg o monitores de 30“
• Dimensiones (Alto x ancho x profundo) 49,53 x 88,90 x 27,94 cm</t>
  </si>
  <si>
    <t>Ampliación descripción</t>
  </si>
  <si>
    <t>Post-It 15.8X38.1MM</t>
  </si>
  <si>
    <t>MARCADORES FLUO VERDE (PEDIR POR UNIDAD)</t>
  </si>
  <si>
    <t xml:space="preserve">BOLSA 100G GOMAS ELASTICAS 12CM </t>
  </si>
  <si>
    <t xml:space="preserve">TINTA PARA TAMPON VERDE </t>
  </si>
  <si>
    <t xml:space="preserve">CJ 100HX10 ETIQUETAS APLI 105X57 1278 </t>
  </si>
  <si>
    <t xml:space="preserve">1600 ETIQUETAS APLI 105X37 1274 </t>
  </si>
  <si>
    <t xml:space="preserve">2000 ETIQUETAS APLI 105X29 1299 </t>
  </si>
  <si>
    <t>PK10+2 INDEX MEDIANO</t>
  </si>
  <si>
    <t>3 POST-IT INDEX RIGIDAS 1  686-RYB</t>
  </si>
  <si>
    <t>BLOC DE MENSAJES TELEFONICOS CASTELLANO</t>
  </si>
  <si>
    <t xml:space="preserve">AGENDA D/P NEGRO NICEDAY CASTELLAN 15X21 </t>
  </si>
  <si>
    <t xml:space="preserve">RECAMBIO AGENDA D/P OPEN 500        DISC </t>
  </si>
  <si>
    <t>TACO CALENDARIO</t>
  </si>
  <si>
    <t>PK50 SOBRES BLACOS PARA CD OD</t>
  </si>
  <si>
    <t>CARRO CARPETERO CON RUEDAS</t>
  </si>
  <si>
    <t xml:space="preserve">SEGURIDAD CINTA AZUL 3M SCOTCH 35MMX33M </t>
  </si>
  <si>
    <t xml:space="preserve">CINTA TESA 4100 PVC 66 m x 50 mm TRANSPARENTE  </t>
  </si>
  <si>
    <t>CINTA ADHESIVA AMARILLO-NEGRO TESA 50MMX66MM</t>
  </si>
  <si>
    <t xml:space="preserve">CINTA ADHESIVA DOBLE CARA TESA 1,5MX19MM </t>
  </si>
  <si>
    <t>PRECINTO TRANSPARENTE TESA 50X66MM PAQ. 6 UNID.</t>
  </si>
  <si>
    <t>PACK 6 PRECINTOS TRANSPARE 50X66</t>
  </si>
  <si>
    <t>PRECINTO PP TESA TRANSP EXT FUERTE 50X66  paq. 6 rollos</t>
  </si>
  <si>
    <t>TINTA AZUL PARA TAMPON ARTES</t>
  </si>
  <si>
    <t>TINTA PARA TAMPON ARTES NEGRO</t>
  </si>
  <si>
    <t>PK20 BOLIGRAFO NEGRO BIC CRYSTAL MEDIO</t>
  </si>
  <si>
    <t>PK20 BOLIGRAFO AZ BIC CRISTAL STCK MEDIO</t>
  </si>
  <si>
    <t>BOLIGRAFO BPGP RETRACTIL AZUL</t>
  </si>
  <si>
    <t>ROLLER PUNTA FINA AZUL</t>
  </si>
  <si>
    <t>ROLLER TINTA LIQUIDA AZUL</t>
  </si>
  <si>
    <t>ROLLER TINTA LIQUIDA ROJO</t>
  </si>
  <si>
    <t>ROTULADOR EDDING 1200 ROJO</t>
  </si>
  <si>
    <t>ROTULADOR EDDING 1200 AZUL</t>
  </si>
  <si>
    <t>ROTULADOR EDDING 1200 NEGRO</t>
  </si>
  <si>
    <t>MARCADORES PAPEL 4 COLORES</t>
  </si>
  <si>
    <t>MARCADOR OPACO EDDING 750 2-4MM NEGRO</t>
  </si>
  <si>
    <t>MARCADOR FILM 4 COLORES</t>
  </si>
  <si>
    <t>MARCADOR PERM. EDDING 3000 NEGRO</t>
  </si>
  <si>
    <t>FLUORESCENTE LYR BUD 2/5MM VERDE</t>
  </si>
  <si>
    <t>MARCADORES FLUO  AM PEDIR POR UNIDAD</t>
  </si>
  <si>
    <t>TUBO DE 12 MINAS DE GRAFITO. STAEDTLER HB.</t>
  </si>
  <si>
    <t>LUPA AUMENTO  DIAMETRO 75mm</t>
  </si>
  <si>
    <t>GRAPADORA NEGRA PETRUS 210 25H</t>
  </si>
  <si>
    <t>GRAPADORA NEGRO  PETRUS 210 25H</t>
  </si>
  <si>
    <t>GRAPADORA PETRUS 226 CROMADA</t>
  </si>
  <si>
    <t>GRAPADORA PETRUS 226 PINTADA NEGRA</t>
  </si>
  <si>
    <t>QUITAGRAPAS  PINZA NEGRO</t>
  </si>
  <si>
    <t>CJ1000 GRAPAS PETRUS 22/6-24/6 GALVANIZ</t>
  </si>
  <si>
    <t>PK1000 GRAPAS PETRUS GALVANIZADAS UNIDAD VENTA 25</t>
  </si>
  <si>
    <t>CUTTER RETRACTIL EMBALAJES OLFA 18MM</t>
  </si>
  <si>
    <t xml:space="preserve">CUTTER 9 MM OD </t>
  </si>
  <si>
    <t>PORTARROLLOS SOBREMESA ROLLO 33M</t>
  </si>
  <si>
    <t xml:space="preserve">8 CINTAS TRANSP.  19MMX33M </t>
  </si>
  <si>
    <t xml:space="preserve">ROLLO CINTA SCOTCH MAGIC 3M 33X19 </t>
  </si>
  <si>
    <t xml:space="preserve">GOMA ADHESIVA PACK DE 55 PUNTOS </t>
  </si>
  <si>
    <t>PEGAMENTO SUPERGLUE 3 PROFESIONAL 20 GR</t>
  </si>
  <si>
    <t>PEGAMENTO SUPERGLUE LIQUIDO 3X1G</t>
  </si>
  <si>
    <t xml:space="preserve">CAJA 12 PINZAS 41 MM </t>
  </si>
  <si>
    <t xml:space="preserve">CAJA 12 PINZAS 25 MM </t>
  </si>
  <si>
    <t xml:space="preserve">100 FASTENERS ENCUADERNADORES METALICOS APLI 80X50 MM </t>
  </si>
  <si>
    <t xml:space="preserve">100 CLIPS LABIADOS NIQUEL. N2 32MM </t>
  </si>
  <si>
    <t>100 CLIPS LABIADOS NIQUE. N1/2  25MM</t>
  </si>
  <si>
    <t>100 CLIPS LABIADOS NIQUELADOS N3 40MM</t>
  </si>
  <si>
    <t>PAPELERA NEGRA REJILLA POLIPROPILENO</t>
  </si>
  <si>
    <t>CUBILETE PORTALAPICES NEGRO</t>
  </si>
  <si>
    <t>ORGANIZADOR SOBREMESA C-50</t>
  </si>
  <si>
    <t>PAPELERA METALICA 16 LITROS NEGRA</t>
  </si>
  <si>
    <t>CAJETIN CARTON FOL.AZUL</t>
  </si>
  <si>
    <t>CAJetin ARCHIV JASPEADO GRIS 75MM A4</t>
  </si>
  <si>
    <t xml:space="preserve">ARCHIV PALANCA JASPEADO GRIS 75MM A4 </t>
  </si>
  <si>
    <t>MODULO 2 ARCHIVAD LOMO ANCHO 80 mm  NEGRO</t>
  </si>
  <si>
    <t>ARCHIVADOR ELBA FOLIO LOMO DE 8 AZUL</t>
  </si>
  <si>
    <t>ARCHIVADOR ELBA FOLIO LOMO DE 8 ROJO</t>
  </si>
  <si>
    <t>MODULO 3 CARPETAS FORRADA A4 2 ANILLAS NEGRA</t>
  </si>
  <si>
    <t>JUEGO DE 12 SEPARADORES PVC TRANS. 10 POS.</t>
  </si>
  <si>
    <t>X5 FUNDAS FUELLE PVC A4 APERT SUP 150MIC</t>
  </si>
  <si>
    <t xml:space="preserve">PQT 100 FUNDAS MULT OD FOLIO 80 MICRAS </t>
  </si>
  <si>
    <t>PQT 100 FUNDAS MULTITALADRO A4 70 MICRAS</t>
  </si>
  <si>
    <t>PQT 100 FUNDAS MULT OD FOLIO 70 MICRAS</t>
  </si>
  <si>
    <t>PK100 FUNDAS PERF FOLIO CRISTAL 80M</t>
  </si>
  <si>
    <t>PACK 50 SOBRES CD C/SOLAPA COLOR BLANCO</t>
  </si>
  <si>
    <t>CARPETA DE FUNDAS IDERAMA PACK 4 UNIDADES 60 FUNDAS</t>
  </si>
  <si>
    <t>PACK 30 ARCHIVO DEFINITIVO FOLIO PROLONGADO</t>
  </si>
  <si>
    <t>PACK 10 CAJAS ARCHIVO DEFINITIVO TAMAÑO FOLIO</t>
  </si>
  <si>
    <t>PORTABLOCK ALUMINIO GANCHO FOLIO</t>
  </si>
  <si>
    <t>BOTE 100 PANUELOS FACIALES BLANCOS TORK</t>
  </si>
  <si>
    <t>PAPELERA TAPA BASCULANTE 10L.</t>
  </si>
  <si>
    <t>PK 1 BOLSA BASURA 120L</t>
  </si>
  <si>
    <t>PAPELERA SANITARIA CON TAPA BASCULANTE 50 LITROS</t>
  </si>
  <si>
    <t>FLEXOMETRO 5M</t>
  </si>
  <si>
    <t xml:space="preserve">PK10 PILA 1,5V ENERGIZER ALC IND LR6/AA </t>
  </si>
  <si>
    <t>PK 4 PILAS AA ALCALINA ENERGIZER MAX PLUS</t>
  </si>
  <si>
    <t>PK 4 PILAS AAA ALCALINA ENERGIZER MAX</t>
  </si>
  <si>
    <t>BLISTER 2 PILA BOTON DURACELL LR44</t>
  </si>
  <si>
    <t xml:space="preserve">PIZARRA MAGNETICA LACADA 900X600 </t>
  </si>
  <si>
    <t>PRESENTADOR CON PUNTERO KENSINGTON</t>
  </si>
  <si>
    <t>GUILLOTINA DAHLE A4 533 15 HOJAS</t>
  </si>
  <si>
    <t>DESTRUCTORA FELLOWES 225CI</t>
  </si>
  <si>
    <t>PACK 50 FUNDAS CD SOBRES DE PLASTICO</t>
  </si>
  <si>
    <t>ATRIL OFFICE SUITES FELLOWES</t>
  </si>
  <si>
    <t>REPOSAMUNECAS RATON NE DE GEL</t>
  </si>
  <si>
    <t>REPOSAMUÑECAS CON GEL PARA RATON FELLOWES</t>
  </si>
  <si>
    <t>URNA ELECTORAL 440x315x310 MM</t>
  </si>
  <si>
    <t>ESCOBILLA WC</t>
  </si>
  <si>
    <t>REPOSAMUÑECAS CON GEL PARA TECLADO FELLOWES</t>
  </si>
  <si>
    <t>PACK 10 SUBCARPETAS CON BOLSILLO POCKETS FOREVER COLORE SURTIDOS</t>
  </si>
  <si>
    <t xml:space="preserve">FILTRO DE PRIVACIDAD 24 " </t>
  </si>
  <si>
    <t>PILA LITIO CR2032.</t>
  </si>
  <si>
    <t xml:space="preserve">PILA BOTON  CR2430 3V 1 UI </t>
  </si>
  <si>
    <t>ROLLO DE PAPEL DE EMBALAJE 1MX10M. MARRÓN</t>
  </si>
  <si>
    <t xml:space="preserve">CAJA DE ARCHIVO TAMAÑO FOLIO PROLONGADO 275x390x115  c- 30 nid. </t>
  </si>
  <si>
    <t>AGENDA CABANA D/P 150X210 AZUL.-</t>
  </si>
  <si>
    <t>AGENDA D/P ESPIRAL OPAQUE 21X29 NEGRA</t>
  </si>
  <si>
    <t>TACO -CALENDARIO INGRAF CASTELLANO</t>
  </si>
  <si>
    <t>AGENDA COLOR NEGRO DIA PAGINA 14X20</t>
  </si>
  <si>
    <t>PILAS ENERGIZER PAQ. 20 UNID.  AAA</t>
  </si>
  <si>
    <t>DESTRUCTORA DESTRUCTORA FELLOWES 76CT 26 LITROS</t>
  </si>
  <si>
    <t>PILAS BOTÓN 2 PILAS DE LITIO CR2450</t>
  </si>
  <si>
    <t>BOLIGRAFO PILOT AZUL Punta de bola 0,7 mm. Ancho de escritura 0,39 mm.</t>
  </si>
  <si>
    <t xml:space="preserve">IDENTIFICADOR FUNDA PORTANOMBRES PACK 20 UNIDADES 90X60 MM </t>
  </si>
  <si>
    <t>PILAS ENERGIZER MAX 12+4 AA</t>
  </si>
  <si>
    <t>GRAPADORA Rapid Omnipress S60</t>
  </si>
  <si>
    <t>SOPORTE PARA MONITOR PREMIUM FELLOWES CON CAJÓN DE 51 MM ALTO</t>
  </si>
  <si>
    <t>Agenda MY FAB 15x21 cm D/P 2022 AZUL</t>
  </si>
  <si>
    <t xml:space="preserve">PAPELERA PEDAL 30 LITROS </t>
  </si>
  <si>
    <t xml:space="preserve">REGLETA CON 6 TOMAS CON INTERRUPTOR </t>
  </si>
  <si>
    <t xml:space="preserve">BOLIGRAFO PILOT ROJO Punta de bola 0,7 mm. Ancho de escritura 0,39 mm. </t>
  </si>
  <si>
    <t>TERMOVENTILADOR AIRE CALIENTE</t>
  </si>
  <si>
    <t>GOMAS ELASTICAS 120X5 CAJA DE 100 G</t>
  </si>
  <si>
    <t>GOMAS ELASTICAS 150X10 CAJA 100 G</t>
  </si>
  <si>
    <t>PILAS ENERGIZER TIPO C 1,5 V 2 UNIDADES</t>
  </si>
  <si>
    <t>REGLETA TOMA DE ALIMENTACION PROTEGIDA 3 PUERTOS</t>
  </si>
  <si>
    <t>REGLETA TOMA DE ALIMENTACION PROTEGIDA 6 PUERTOS</t>
  </si>
  <si>
    <t>PK2 RODILLO CALC COMP CP13 NGO/RJO</t>
  </si>
  <si>
    <t>PACK 10 ALMOHADILLA ESPUMA AURICULAR JABRA GN2000</t>
  </si>
  <si>
    <t>MALETIN TARGUS CLAMSHELL CLASSIC 15-15.6</t>
  </si>
  <si>
    <t>Separadores rígidos 6 unidades colores</t>
  </si>
  <si>
    <t>PESACARTAS DYMO M2 PESO HASTA 2 KG</t>
  </si>
  <si>
    <t>MÓDULO DE ARCHIVO GRAN CAPACIDAD JUMBO 4 COMPARTIMENTOS</t>
  </si>
  <si>
    <t>CINTA DOBLE CARA POWERBOND ULTRA FUERTE</t>
  </si>
  <si>
    <t>BOLIGRAFO PILOT NEGRO Punta de bola 0,7 mm. Ancho de escritura 0,39 mm</t>
  </si>
  <si>
    <t>BRAZO MONITOR FELLOWES PLATINUM SERIES</t>
  </si>
  <si>
    <t>BRAZO PARA MONITOR PROFESIONAL SERIES FELLOWES INDIVIDUAL</t>
  </si>
  <si>
    <t>BANDEJA FABRICADA EN ACERO PINTADA EN COLOR NEGRO  270X60X350 MM</t>
  </si>
  <si>
    <t>CAJONES ARCHIVADORES  ACERO BISLEY 4CAJ ECO 470x1321x622</t>
  </si>
  <si>
    <t xml:space="preserve">Índice telefónico en espiral Finocam - 148 x 210 mm </t>
  </si>
  <si>
    <t>MODULO DE BANDEJAS 4 CAJONES COLOR AZUL</t>
  </si>
  <si>
    <t>RESPALDO FUSION</t>
  </si>
  <si>
    <t>Par de guantes para el calor Mapa Temp-Dex 720 - talla 9</t>
  </si>
  <si>
    <t>BRAZO MONITOR FELLOWES PROF SER DUAL HORIZONTAL</t>
  </si>
  <si>
    <t xml:space="preserve">PK20 BOLIGRAFO NEGRO BIC CRYSTAL MEDIO </t>
  </si>
  <si>
    <t xml:space="preserve">PK20 BOLIGRAFO AZ BIC CRISTAL STCK MEDIO </t>
  </si>
  <si>
    <t xml:space="preserve">PAPELERA TAPA BASCULANTE 10L. </t>
  </si>
  <si>
    <t xml:space="preserve">PAPELERA SANITARIA CON TAPA BASCULANTE 50 LITROS </t>
  </si>
  <si>
    <t>PK10 PILA 1,5V ENERGIZER ALC IND LR6/AA</t>
  </si>
  <si>
    <t xml:space="preserve">PK 4 PILAS AA ALCALINA ENERGIZER MAX PLUS </t>
  </si>
  <si>
    <t xml:space="preserve">PK 4 PILAS AAA ALCALINA ENERGIZER MAX </t>
  </si>
  <si>
    <t xml:space="preserve">BLISTER 2 PILA BOTON DURACELL LR44 </t>
  </si>
  <si>
    <t>PILA BOTON  CR2430 3V 1 UI</t>
  </si>
  <si>
    <t xml:space="preserve">AGENDA CABANA D/P 150X210 AZUL.- </t>
  </si>
  <si>
    <t>Agenda MY FAB 15x21 cm D/P 2022  AZUL</t>
  </si>
  <si>
    <t>REGLETA CON 6 TOMAS CON INTERRUPTOR</t>
  </si>
  <si>
    <t xml:space="preserve">AGENDA DYNAMIC MARA S/V 210X270 NGO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</si>
</sst>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_-* #,##0.00\ [$€-C0A]_-;\-* #,##0.00\ [$€-C0A]_-;_-* &quot;-&quot;??\ [$€-C0A]_-;_-@_-"/>
  </numFmts>
  <fonts count="4"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s>
  <fills count="3">
    <fill>
      <patternFill patternType="none"/>
    </fill>
    <fill>
      <patternFill patternType="gray125"/>
    </fill>
    <fill>
      <patternFill patternType="solid">
        <fgColor theme="9"/>
      </patternFill>
    </fill>
  </fills>
  <borders count="3">
    <border>
      <left/>
      <right/>
      <top/>
      <bottom/>
      <diagonal/>
    </border>
    <border>
      <left style="thin">
        <color indexed="55"/>
      </left>
      <right style="thin">
        <color indexed="55"/>
      </right>
      <top style="thin">
        <color indexed="55"/>
      </top>
      <bottom style="thin">
        <color indexed="55"/>
      </bottom>
      <diagonal/>
    </border>
    <border>
      <left style="thin">
        <color auto="1"/>
      </left>
      <right style="thin">
        <color auto="1"/>
      </right>
      <top style="thin">
        <color auto="1"/>
      </top>
      <bottom style="thin">
        <color auto="1"/>
      </bottom>
      <diagonal/>
    </border>
  </borders>
  <cellStyleXfs count="3">
    <xf numFmtId="0" fontId="0" fillId="0" borderId="0"/>
    <xf numFmtId="44" fontId="1" fillId="0" borderId="0" applyFont="0" applyFill="0" applyBorder="0" applyAlignment="0" applyProtection="0"/>
    <xf numFmtId="0" fontId="3" fillId="2" borderId="0" applyNumberFormat="0" applyBorder="0" applyAlignment="0" applyProtection="0"/>
  </cellStyleXfs>
  <cellXfs count="19">
    <xf numFmtId="0" fontId="0" fillId="0" borderId="0" xfId="0"/>
    <xf numFmtId="164" fontId="3" fillId="2" borderId="1" xfId="1" applyNumberFormat="1" applyFont="1" applyFill="1" applyBorder="1" applyAlignment="1">
      <alignment horizontal="right" vertical="top"/>
    </xf>
    <xf numFmtId="4" fontId="2" fillId="0" borderId="0" xfId="0" applyNumberFormat="1" applyFont="1"/>
    <xf numFmtId="4" fontId="0" fillId="0" borderId="0" xfId="0" applyNumberFormat="1"/>
    <xf numFmtId="1" fontId="2" fillId="0" borderId="0" xfId="0" applyNumberFormat="1" applyFont="1" applyAlignment="1">
      <alignment horizontal="center" vertical="center"/>
    </xf>
    <xf numFmtId="1" fontId="3" fillId="2" borderId="1" xfId="1" applyNumberFormat="1" applyFont="1" applyFill="1" applyBorder="1" applyAlignment="1">
      <alignment horizontal="right" vertical="top"/>
    </xf>
    <xf numFmtId="1" fontId="0" fillId="0" borderId="0" xfId="0" applyNumberFormat="1"/>
    <xf numFmtId="164" fontId="2" fillId="0" borderId="0" xfId="1" applyNumberFormat="1" applyFont="1" applyAlignment="1">
      <alignment horizontal="center" vertical="center"/>
    </xf>
    <xf numFmtId="164" fontId="3" fillId="2" borderId="1" xfId="1" applyNumberFormat="1" applyFont="1" applyFill="1" applyBorder="1" applyAlignment="1">
      <alignment horizontal="center" vertical="top"/>
    </xf>
    <xf numFmtId="0" fontId="0" fillId="0" borderId="0" xfId="0" applyAlignment="1">
      <alignment horizontal="center"/>
    </xf>
    <xf numFmtId="0" fontId="2" fillId="0" borderId="0" xfId="0" applyFont="1" applyAlignment="1">
      <alignment horizontal="center"/>
    </xf>
    <xf numFmtId="0" fontId="3" fillId="2" borderId="1" xfId="2" applyBorder="1" applyAlignment="1">
      <alignment horizontal="left" vertical="top"/>
    </xf>
    <xf numFmtId="0" fontId="2" fillId="0" borderId="0" xfId="0" applyFont="1" applyAlignment="1">
      <alignment horizontal="center" vertical="center"/>
    </xf>
    <xf numFmtId="0" fontId="0" fillId="0" borderId="2" xfId="0" applyBorder="1"/>
    <xf numFmtId="0" fontId="0" fillId="0" borderId="2" xfId="0" applyBorder="1" applyAlignment="1">
      <alignment wrapText="1"/>
    </xf>
    <xf numFmtId="0" fontId="3" fillId="2" borderId="1" xfId="2" applyBorder="1" applyAlignment="1">
      <alignment horizontal="left" vertical="top" wrapText="1"/>
    </xf>
    <xf numFmtId="0" fontId="3" fillId="2" borderId="0" xfId="2" applyBorder="1" applyAlignment="1">
      <alignment horizontal="left" vertical="top" wrapText="1"/>
    </xf>
    <xf numFmtId="0" fontId="3" fillId="2" borderId="1" xfId="2" applyBorder="1" applyAlignment="1">
      <alignment horizontal="left" vertical="center"/>
    </xf>
    <xf numFmtId="4" fontId="2" fillId="0" borderId="0" xfId="0" applyNumberFormat="1" applyFont="1" applyAlignment="1">
      <alignment horizontal="center" vertical="center"/>
    </xf>
  </cellXfs>
  <cellStyles count="3">
    <cellStyle name="Énfasis6" xfId="2" builtinId="49"/>
    <cellStyle name="Moneda" xfId="1" builtinId="4"/>
    <cellStyle name="Normal" xfId="0" builtinId="0"/>
  </cellStyles>
  <dxfs count="1">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7"/>
  <sheetViews>
    <sheetView tabSelected="1" topLeftCell="D160" workbookViewId="0">
      <selection activeCell="H151" sqref="H151"/>
    </sheetView>
  </sheetViews>
  <sheetFormatPr baseColWidth="10" defaultColWidth="8.7109375" defaultRowHeight="15" x14ac:dyDescent="0.25"/>
  <cols>
    <col min="1" max="1" width="16" bestFit="1" customWidth="1"/>
    <col min="2" max="2" width="102.7109375" customWidth="1"/>
    <col min="3" max="3" width="180.140625" customWidth="1"/>
    <col min="4" max="4" width="102.7109375" customWidth="1"/>
    <col min="5" max="5" width="26.28515625" style="6" customWidth="1"/>
    <col min="6" max="7" width="20.42578125" customWidth="1"/>
    <col min="8" max="8" width="20.42578125" style="9" customWidth="1"/>
    <col min="9" max="9" width="30.28515625" style="9" customWidth="1"/>
    <col min="10" max="10" width="17.42578125" style="3" customWidth="1"/>
  </cols>
  <sheetData>
    <row r="1" spans="1:10" s="9" customFormat="1" x14ac:dyDescent="0.25">
      <c r="A1" s="12" t="s">
        <v>7</v>
      </c>
      <c r="B1" s="12" t="s">
        <v>8</v>
      </c>
      <c r="C1" s="12" t="s">
        <v>492</v>
      </c>
      <c r="D1" s="12" t="s">
        <v>275</v>
      </c>
      <c r="E1" s="4" t="s">
        <v>1</v>
      </c>
      <c r="F1" s="7" t="s">
        <v>2</v>
      </c>
      <c r="G1" s="7" t="s">
        <v>3</v>
      </c>
      <c r="H1" s="7" t="s">
        <v>6</v>
      </c>
      <c r="I1" s="7" t="s">
        <v>4</v>
      </c>
      <c r="J1" s="18" t="s">
        <v>0</v>
      </c>
    </row>
    <row r="2" spans="1:10" x14ac:dyDescent="0.25">
      <c r="A2" s="11" t="s">
        <v>9</v>
      </c>
      <c r="B2" s="17" t="s">
        <v>494</v>
      </c>
      <c r="C2" s="11" t="s">
        <v>366</v>
      </c>
      <c r="D2" s="11"/>
      <c r="E2" s="5">
        <v>25</v>
      </c>
      <c r="F2" s="1">
        <v>0.13</v>
      </c>
      <c r="G2" s="1"/>
      <c r="H2" s="8" t="str">
        <f>IF(F2&gt;=G2,"OK","OFERTA NO VÁLIDA")</f>
        <v>OK</v>
      </c>
      <c r="I2" s="8" t="str">
        <f>IF(G2=0,"CUMPLIMENTAR OFERTA","OK")</f>
        <v>CUMPLIMENTAR OFERTA</v>
      </c>
      <c r="J2" s="1">
        <f>E2*G2</f>
        <v>0</v>
      </c>
    </row>
    <row r="3" spans="1:10" x14ac:dyDescent="0.25">
      <c r="A3" s="11" t="s">
        <v>10</v>
      </c>
      <c r="B3" s="17" t="s">
        <v>495</v>
      </c>
      <c r="C3" s="15" t="s">
        <v>367</v>
      </c>
      <c r="D3" s="11"/>
      <c r="E3" s="5">
        <v>20</v>
      </c>
      <c r="F3" s="1">
        <v>2.84</v>
      </c>
      <c r="G3" s="1"/>
      <c r="H3" s="8" t="str">
        <f t="shared" ref="H3:H66" si="0">IF(F3&gt;=G3,"OK","OFERTA NO VÁLIDA")</f>
        <v>OK</v>
      </c>
      <c r="I3" s="8" t="str">
        <f t="shared" ref="I3:I66" si="1">IF(G3=0,"CUMPLIMENTAR OFERTA","OK")</f>
        <v>CUMPLIMENTAR OFERTA</v>
      </c>
      <c r="J3" s="1">
        <f t="shared" ref="J3:J66" si="2">E3*G3</f>
        <v>0</v>
      </c>
    </row>
    <row r="4" spans="1:10" x14ac:dyDescent="0.25">
      <c r="A4" s="11" t="s">
        <v>11</v>
      </c>
      <c r="B4" s="17" t="s">
        <v>496</v>
      </c>
      <c r="C4" s="11" t="s">
        <v>368</v>
      </c>
      <c r="D4" s="11"/>
      <c r="E4" s="5">
        <v>2</v>
      </c>
      <c r="F4" s="1">
        <v>4.8099999999999996</v>
      </c>
      <c r="G4" s="1"/>
      <c r="H4" s="8" t="str">
        <f t="shared" si="0"/>
        <v>OK</v>
      </c>
      <c r="I4" s="8" t="str">
        <f t="shared" si="1"/>
        <v>CUMPLIMENTAR OFERTA</v>
      </c>
      <c r="J4" s="1">
        <f t="shared" si="2"/>
        <v>0</v>
      </c>
    </row>
    <row r="5" spans="1:10" x14ac:dyDescent="0.25">
      <c r="A5" s="11" t="s">
        <v>12</v>
      </c>
      <c r="B5" s="17" t="s">
        <v>13</v>
      </c>
      <c r="C5" s="11" t="s">
        <v>369</v>
      </c>
      <c r="D5" s="11"/>
      <c r="E5" s="5">
        <v>2</v>
      </c>
      <c r="F5" s="1">
        <v>58.11</v>
      </c>
      <c r="G5" s="1"/>
      <c r="H5" s="8" t="str">
        <f t="shared" si="0"/>
        <v>OK</v>
      </c>
      <c r="I5" s="8" t="str">
        <f t="shared" si="1"/>
        <v>CUMPLIMENTAR OFERTA</v>
      </c>
      <c r="J5" s="1">
        <f t="shared" si="2"/>
        <v>0</v>
      </c>
    </row>
    <row r="6" spans="1:10" x14ac:dyDescent="0.25">
      <c r="A6" s="11" t="s">
        <v>14</v>
      </c>
      <c r="B6" s="17" t="s">
        <v>497</v>
      </c>
      <c r="C6" s="11" t="s">
        <v>370</v>
      </c>
      <c r="D6" s="11"/>
      <c r="E6" s="5">
        <v>8</v>
      </c>
      <c r="F6" s="1">
        <v>11.28</v>
      </c>
      <c r="G6" s="1"/>
      <c r="H6" s="8" t="str">
        <f t="shared" si="0"/>
        <v>OK</v>
      </c>
      <c r="I6" s="8" t="str">
        <f t="shared" si="1"/>
        <v>CUMPLIMENTAR OFERTA</v>
      </c>
      <c r="J6" s="1">
        <f t="shared" si="2"/>
        <v>0</v>
      </c>
    </row>
    <row r="7" spans="1:10" x14ac:dyDescent="0.25">
      <c r="A7" s="11" t="s">
        <v>15</v>
      </c>
      <c r="B7" s="17" t="s">
        <v>498</v>
      </c>
      <c r="C7" s="11" t="s">
        <v>371</v>
      </c>
      <c r="D7" s="11"/>
      <c r="E7" s="5">
        <v>4</v>
      </c>
      <c r="F7" s="1">
        <v>11.28</v>
      </c>
      <c r="G7" s="1"/>
      <c r="H7" s="8" t="str">
        <f t="shared" si="0"/>
        <v>OK</v>
      </c>
      <c r="I7" s="8" t="str">
        <f t="shared" si="1"/>
        <v>CUMPLIMENTAR OFERTA</v>
      </c>
      <c r="J7" s="1">
        <f t="shared" si="2"/>
        <v>0</v>
      </c>
    </row>
    <row r="8" spans="1:10" x14ac:dyDescent="0.25">
      <c r="A8" s="11" t="s">
        <v>16</v>
      </c>
      <c r="B8" s="17" t="s">
        <v>499</v>
      </c>
      <c r="C8" s="11" t="s">
        <v>372</v>
      </c>
      <c r="D8" s="11"/>
      <c r="E8" s="5">
        <v>10</v>
      </c>
      <c r="F8" s="1">
        <v>11.28</v>
      </c>
      <c r="G8" s="1"/>
      <c r="H8" s="8" t="str">
        <f t="shared" si="0"/>
        <v>OK</v>
      </c>
      <c r="I8" s="8" t="str">
        <f t="shared" si="1"/>
        <v>CUMPLIMENTAR OFERTA</v>
      </c>
      <c r="J8" s="1">
        <f t="shared" si="2"/>
        <v>0</v>
      </c>
    </row>
    <row r="9" spans="1:10" ht="30" x14ac:dyDescent="0.25">
      <c r="A9" s="11" t="s">
        <v>17</v>
      </c>
      <c r="B9" s="17" t="s">
        <v>500</v>
      </c>
      <c r="C9" s="15" t="s">
        <v>373</v>
      </c>
      <c r="D9" s="11"/>
      <c r="E9" s="5">
        <v>3</v>
      </c>
      <c r="F9" s="1">
        <v>19.690000000000001</v>
      </c>
      <c r="G9" s="1"/>
      <c r="H9" s="8" t="str">
        <f t="shared" si="0"/>
        <v>OK</v>
      </c>
      <c r="I9" s="8" t="str">
        <f t="shared" si="1"/>
        <v>CUMPLIMENTAR OFERTA</v>
      </c>
      <c r="J9" s="1">
        <f t="shared" si="2"/>
        <v>0</v>
      </c>
    </row>
    <row r="10" spans="1:10" x14ac:dyDescent="0.25">
      <c r="A10" s="11" t="s">
        <v>18</v>
      </c>
      <c r="B10" s="17" t="s">
        <v>19</v>
      </c>
      <c r="C10" s="11" t="s">
        <v>493</v>
      </c>
      <c r="D10" s="11"/>
      <c r="E10" s="5">
        <v>2</v>
      </c>
      <c r="F10" s="1">
        <v>6.37</v>
      </c>
      <c r="G10" s="1"/>
      <c r="H10" s="8" t="str">
        <f t="shared" si="0"/>
        <v>OK</v>
      </c>
      <c r="I10" s="8" t="str">
        <f t="shared" si="1"/>
        <v>CUMPLIMENTAR OFERTA</v>
      </c>
      <c r="J10" s="1">
        <f t="shared" si="2"/>
        <v>0</v>
      </c>
    </row>
    <row r="11" spans="1:10" x14ac:dyDescent="0.25">
      <c r="A11" s="11" t="s">
        <v>20</v>
      </c>
      <c r="B11" s="17" t="s">
        <v>21</v>
      </c>
      <c r="C11" s="11" t="s">
        <v>21</v>
      </c>
      <c r="D11" s="11"/>
      <c r="E11" s="5">
        <v>2</v>
      </c>
      <c r="F11" s="1">
        <v>10.42</v>
      </c>
      <c r="G11" s="1"/>
      <c r="H11" s="8" t="str">
        <f t="shared" si="0"/>
        <v>OK</v>
      </c>
      <c r="I11" s="8" t="str">
        <f t="shared" si="1"/>
        <v>CUMPLIMENTAR OFERTA</v>
      </c>
      <c r="J11" s="1">
        <f t="shared" si="2"/>
        <v>0</v>
      </c>
    </row>
    <row r="12" spans="1:10" ht="30" x14ac:dyDescent="0.25">
      <c r="A12" s="11" t="s">
        <v>22</v>
      </c>
      <c r="B12" s="17" t="s">
        <v>501</v>
      </c>
      <c r="C12" s="15" t="s">
        <v>374</v>
      </c>
      <c r="D12" s="11"/>
      <c r="E12" s="5">
        <v>18</v>
      </c>
      <c r="F12" s="1">
        <v>9.85</v>
      </c>
      <c r="G12" s="1"/>
      <c r="H12" s="8" t="str">
        <f t="shared" si="0"/>
        <v>OK</v>
      </c>
      <c r="I12" s="8" t="str">
        <f t="shared" si="1"/>
        <v>CUMPLIMENTAR OFERTA</v>
      </c>
      <c r="J12" s="1">
        <f t="shared" si="2"/>
        <v>0</v>
      </c>
    </row>
    <row r="13" spans="1:10" x14ac:dyDescent="0.25">
      <c r="A13" s="11" t="s">
        <v>23</v>
      </c>
      <c r="B13" s="17" t="s">
        <v>309</v>
      </c>
      <c r="C13" s="11" t="s">
        <v>309</v>
      </c>
      <c r="D13" s="11"/>
      <c r="E13" s="5">
        <v>19</v>
      </c>
      <c r="F13" s="1">
        <v>0.67</v>
      </c>
      <c r="G13" s="1"/>
      <c r="H13" s="8" t="str">
        <f t="shared" si="0"/>
        <v>OK</v>
      </c>
      <c r="I13" s="8" t="str">
        <f t="shared" si="1"/>
        <v>CUMPLIMENTAR OFERTA</v>
      </c>
      <c r="J13" s="1">
        <f t="shared" si="2"/>
        <v>0</v>
      </c>
    </row>
    <row r="14" spans="1:10" x14ac:dyDescent="0.25">
      <c r="A14" s="11" t="s">
        <v>24</v>
      </c>
      <c r="B14" s="17" t="s">
        <v>310</v>
      </c>
      <c r="C14" s="11" t="s">
        <v>310</v>
      </c>
      <c r="D14" s="11"/>
      <c r="E14" s="5">
        <v>173</v>
      </c>
      <c r="F14" s="1">
        <v>0.56499999999999995</v>
      </c>
      <c r="G14" s="1"/>
      <c r="H14" s="8" t="str">
        <f t="shared" si="0"/>
        <v>OK</v>
      </c>
      <c r="I14" s="8" t="str">
        <f t="shared" si="1"/>
        <v>CUMPLIMENTAR OFERTA</v>
      </c>
      <c r="J14" s="1">
        <f t="shared" si="2"/>
        <v>0</v>
      </c>
    </row>
    <row r="15" spans="1:10" x14ac:dyDescent="0.25">
      <c r="A15" s="11" t="s">
        <v>25</v>
      </c>
      <c r="B15" s="17" t="s">
        <v>502</v>
      </c>
      <c r="C15" s="11" t="s">
        <v>375</v>
      </c>
      <c r="D15" s="11"/>
      <c r="E15" s="5">
        <v>10</v>
      </c>
      <c r="F15" s="1">
        <v>0.36</v>
      </c>
      <c r="G15" s="1"/>
      <c r="H15" s="8" t="str">
        <f t="shared" si="0"/>
        <v>OK</v>
      </c>
      <c r="I15" s="8" t="str">
        <f t="shared" si="1"/>
        <v>CUMPLIMENTAR OFERTA</v>
      </c>
      <c r="J15" s="1">
        <f t="shared" si="2"/>
        <v>0</v>
      </c>
    </row>
    <row r="16" spans="1:10" x14ac:dyDescent="0.25">
      <c r="A16" s="11" t="s">
        <v>26</v>
      </c>
      <c r="B16" s="17" t="s">
        <v>311</v>
      </c>
      <c r="C16" s="17" t="s">
        <v>311</v>
      </c>
      <c r="D16" s="11"/>
      <c r="E16" s="5">
        <v>20</v>
      </c>
      <c r="F16" s="1">
        <v>0.11</v>
      </c>
      <c r="G16" s="1"/>
      <c r="H16" s="8" t="str">
        <f t="shared" si="0"/>
        <v>OK</v>
      </c>
      <c r="I16" s="8" t="str">
        <f t="shared" si="1"/>
        <v>CUMPLIMENTAR OFERTA</v>
      </c>
      <c r="J16" s="1">
        <f t="shared" si="2"/>
        <v>0</v>
      </c>
    </row>
    <row r="17" spans="1:10" x14ac:dyDescent="0.25">
      <c r="A17" s="11" t="s">
        <v>27</v>
      </c>
      <c r="B17" s="17" t="s">
        <v>503</v>
      </c>
      <c r="C17" s="17" t="s">
        <v>503</v>
      </c>
      <c r="D17" s="11"/>
      <c r="E17" s="5">
        <v>4</v>
      </c>
      <c r="F17" s="1">
        <v>18.52</v>
      </c>
      <c r="G17" s="1"/>
      <c r="H17" s="8" t="str">
        <f t="shared" si="0"/>
        <v>OK</v>
      </c>
      <c r="I17" s="8" t="str">
        <f t="shared" si="1"/>
        <v>CUMPLIMENTAR OFERTA</v>
      </c>
      <c r="J17" s="1">
        <f t="shared" si="2"/>
        <v>0</v>
      </c>
    </row>
    <row r="18" spans="1:10" x14ac:dyDescent="0.25">
      <c r="A18" s="11" t="s">
        <v>28</v>
      </c>
      <c r="B18" s="17" t="s">
        <v>504</v>
      </c>
      <c r="C18" s="17" t="s">
        <v>504</v>
      </c>
      <c r="D18" s="11"/>
      <c r="E18" s="5">
        <v>4</v>
      </c>
      <c r="F18" s="1">
        <v>14.4</v>
      </c>
      <c r="G18" s="1"/>
      <c r="H18" s="8" t="str">
        <f t="shared" si="0"/>
        <v>OK</v>
      </c>
      <c r="I18" s="8" t="str">
        <f t="shared" si="1"/>
        <v>CUMPLIMENTAR OFERTA</v>
      </c>
      <c r="J18" s="1">
        <f t="shared" si="2"/>
        <v>0</v>
      </c>
    </row>
    <row r="19" spans="1:10" x14ac:dyDescent="0.25">
      <c r="A19" s="11" t="s">
        <v>29</v>
      </c>
      <c r="B19" s="17" t="s">
        <v>505</v>
      </c>
      <c r="C19" s="17" t="s">
        <v>505</v>
      </c>
      <c r="D19" s="11"/>
      <c r="E19" s="5">
        <v>24</v>
      </c>
      <c r="F19" s="1">
        <v>0.86</v>
      </c>
      <c r="G19" s="1"/>
      <c r="H19" s="8" t="str">
        <f t="shared" si="0"/>
        <v>OK</v>
      </c>
      <c r="I19" s="8" t="str">
        <f t="shared" si="1"/>
        <v>CUMPLIMENTAR OFERTA</v>
      </c>
      <c r="J19" s="1">
        <f t="shared" si="2"/>
        <v>0</v>
      </c>
    </row>
    <row r="20" spans="1:10" x14ac:dyDescent="0.25">
      <c r="A20" s="11" t="s">
        <v>30</v>
      </c>
      <c r="B20" s="17" t="s">
        <v>312</v>
      </c>
      <c r="C20" s="17" t="s">
        <v>312</v>
      </c>
      <c r="D20" s="11"/>
      <c r="E20" s="5">
        <v>2</v>
      </c>
      <c r="F20" s="1">
        <v>3.63</v>
      </c>
      <c r="G20" s="1"/>
      <c r="H20" s="8" t="str">
        <f t="shared" si="0"/>
        <v>OK</v>
      </c>
      <c r="I20" s="8" t="str">
        <f t="shared" si="1"/>
        <v>CUMPLIMENTAR OFERTA</v>
      </c>
      <c r="J20" s="1">
        <f t="shared" si="2"/>
        <v>0</v>
      </c>
    </row>
    <row r="21" spans="1:10" x14ac:dyDescent="0.25">
      <c r="A21" s="11" t="s">
        <v>31</v>
      </c>
      <c r="B21" s="17" t="s">
        <v>313</v>
      </c>
      <c r="C21" s="17" t="s">
        <v>313</v>
      </c>
      <c r="D21" s="11"/>
      <c r="E21" s="5">
        <v>8</v>
      </c>
      <c r="F21" s="1">
        <v>2.2000000000000002</v>
      </c>
      <c r="G21" s="1"/>
      <c r="H21" s="8" t="str">
        <f t="shared" si="0"/>
        <v>OK</v>
      </c>
      <c r="I21" s="8" t="str">
        <f t="shared" si="1"/>
        <v>CUMPLIMENTAR OFERTA</v>
      </c>
      <c r="J21" s="1">
        <f t="shared" si="2"/>
        <v>0</v>
      </c>
    </row>
    <row r="22" spans="1:10" ht="30" x14ac:dyDescent="0.25">
      <c r="A22" s="11" t="s">
        <v>32</v>
      </c>
      <c r="B22" s="17" t="s">
        <v>506</v>
      </c>
      <c r="C22" s="15" t="s">
        <v>376</v>
      </c>
      <c r="D22" s="11"/>
      <c r="E22" s="5">
        <v>3</v>
      </c>
      <c r="F22" s="1">
        <v>2.62</v>
      </c>
      <c r="G22" s="1"/>
      <c r="H22" s="8" t="str">
        <f t="shared" si="0"/>
        <v>OK</v>
      </c>
      <c r="I22" s="8" t="str">
        <f t="shared" si="1"/>
        <v>CUMPLIMENTAR OFERTA</v>
      </c>
      <c r="J22" s="1">
        <f t="shared" si="2"/>
        <v>0</v>
      </c>
    </row>
    <row r="23" spans="1:10" ht="75" x14ac:dyDescent="0.25">
      <c r="A23" s="11" t="s">
        <v>33</v>
      </c>
      <c r="B23" s="17" t="s">
        <v>507</v>
      </c>
      <c r="C23" s="15" t="s">
        <v>377</v>
      </c>
      <c r="D23" s="11"/>
      <c r="E23" s="5">
        <v>2</v>
      </c>
      <c r="F23" s="1">
        <v>257.26</v>
      </c>
      <c r="G23" s="1"/>
      <c r="H23" s="8" t="str">
        <f t="shared" si="0"/>
        <v>OK</v>
      </c>
      <c r="I23" s="8" t="str">
        <f t="shared" si="1"/>
        <v>CUMPLIMENTAR OFERTA</v>
      </c>
      <c r="J23" s="1">
        <f t="shared" si="2"/>
        <v>0</v>
      </c>
    </row>
    <row r="24" spans="1:10" x14ac:dyDescent="0.25">
      <c r="A24" s="11" t="s">
        <v>34</v>
      </c>
      <c r="B24" s="17" t="s">
        <v>35</v>
      </c>
      <c r="C24" s="11" t="s">
        <v>378</v>
      </c>
      <c r="D24" s="11"/>
      <c r="E24" s="5">
        <v>2</v>
      </c>
      <c r="F24" s="1">
        <v>2.29</v>
      </c>
      <c r="G24" s="1"/>
      <c r="H24" s="8" t="str">
        <f t="shared" si="0"/>
        <v>OK</v>
      </c>
      <c r="I24" s="8" t="str">
        <f t="shared" si="1"/>
        <v>CUMPLIMENTAR OFERTA</v>
      </c>
      <c r="J24" s="1">
        <f t="shared" si="2"/>
        <v>0</v>
      </c>
    </row>
    <row r="25" spans="1:10" ht="30" x14ac:dyDescent="0.25">
      <c r="A25" s="11" t="s">
        <v>36</v>
      </c>
      <c r="B25" s="17" t="s">
        <v>508</v>
      </c>
      <c r="C25" s="15" t="s">
        <v>379</v>
      </c>
      <c r="D25" s="11"/>
      <c r="E25" s="5">
        <v>2</v>
      </c>
      <c r="F25" s="1">
        <v>34.58</v>
      </c>
      <c r="G25" s="1"/>
      <c r="H25" s="8" t="str">
        <f t="shared" si="0"/>
        <v>OK</v>
      </c>
      <c r="I25" s="8" t="str">
        <f t="shared" si="1"/>
        <v>CUMPLIMENTAR OFERTA</v>
      </c>
      <c r="J25" s="1">
        <f t="shared" si="2"/>
        <v>0</v>
      </c>
    </row>
    <row r="26" spans="1:10" ht="30" x14ac:dyDescent="0.25">
      <c r="A26" s="11" t="s">
        <v>37</v>
      </c>
      <c r="B26" s="17" t="s">
        <v>509</v>
      </c>
      <c r="C26" s="15" t="s">
        <v>380</v>
      </c>
      <c r="D26" s="11"/>
      <c r="E26" s="5">
        <v>9</v>
      </c>
      <c r="F26" s="1">
        <v>9.24</v>
      </c>
      <c r="G26" s="1"/>
      <c r="H26" s="8" t="str">
        <f t="shared" si="0"/>
        <v>OK</v>
      </c>
      <c r="I26" s="8" t="str">
        <f t="shared" si="1"/>
        <v>CUMPLIMENTAR OFERTA</v>
      </c>
      <c r="J26" s="1">
        <f t="shared" si="2"/>
        <v>0</v>
      </c>
    </row>
    <row r="27" spans="1:10" ht="45" x14ac:dyDescent="0.25">
      <c r="A27" s="11" t="s">
        <v>38</v>
      </c>
      <c r="B27" s="17" t="s">
        <v>510</v>
      </c>
      <c r="C27" s="15" t="s">
        <v>381</v>
      </c>
      <c r="D27" s="11"/>
      <c r="E27" s="5">
        <v>2</v>
      </c>
      <c r="F27" s="1">
        <v>6.45</v>
      </c>
      <c r="G27" s="1"/>
      <c r="H27" s="8" t="str">
        <f t="shared" si="0"/>
        <v>OK</v>
      </c>
      <c r="I27" s="8" t="str">
        <f t="shared" si="1"/>
        <v>CUMPLIMENTAR OFERTA</v>
      </c>
      <c r="J27" s="1">
        <f t="shared" si="2"/>
        <v>0</v>
      </c>
    </row>
    <row r="28" spans="1:10" ht="30" x14ac:dyDescent="0.25">
      <c r="A28" s="11" t="s">
        <v>39</v>
      </c>
      <c r="B28" s="17" t="s">
        <v>511</v>
      </c>
      <c r="C28" s="15" t="s">
        <v>382</v>
      </c>
      <c r="D28" s="11"/>
      <c r="E28" s="5">
        <v>3</v>
      </c>
      <c r="F28" s="1">
        <v>7.93</v>
      </c>
      <c r="G28" s="1"/>
      <c r="H28" s="8" t="str">
        <f t="shared" si="0"/>
        <v>OK</v>
      </c>
      <c r="I28" s="8" t="str">
        <f t="shared" si="1"/>
        <v>CUMPLIMENTAR OFERTA</v>
      </c>
      <c r="J28" s="1">
        <f t="shared" si="2"/>
        <v>0</v>
      </c>
    </row>
    <row r="29" spans="1:10" x14ac:dyDescent="0.25">
      <c r="A29" s="11" t="s">
        <v>40</v>
      </c>
      <c r="B29" s="17" t="s">
        <v>512</v>
      </c>
      <c r="C29" s="11" t="s">
        <v>383</v>
      </c>
      <c r="D29" s="11"/>
      <c r="E29" s="5">
        <v>8</v>
      </c>
      <c r="F29" s="1">
        <v>14.88</v>
      </c>
      <c r="G29" s="1"/>
      <c r="H29" s="8" t="str">
        <f t="shared" si="0"/>
        <v>OK</v>
      </c>
      <c r="I29" s="8" t="str">
        <f t="shared" si="1"/>
        <v>CUMPLIMENTAR OFERTA</v>
      </c>
      <c r="J29" s="1">
        <f t="shared" si="2"/>
        <v>0</v>
      </c>
    </row>
    <row r="30" spans="1:10" x14ac:dyDescent="0.25">
      <c r="A30" s="11" t="s">
        <v>41</v>
      </c>
      <c r="B30" s="17" t="s">
        <v>513</v>
      </c>
      <c r="C30" s="15" t="s">
        <v>384</v>
      </c>
      <c r="D30" s="11"/>
      <c r="E30" s="5">
        <v>5</v>
      </c>
      <c r="F30" s="1">
        <v>2.82</v>
      </c>
      <c r="G30" s="1"/>
      <c r="H30" s="8" t="str">
        <f t="shared" si="0"/>
        <v>OK</v>
      </c>
      <c r="I30" s="8" t="str">
        <f t="shared" si="1"/>
        <v>CUMPLIMENTAR OFERTA</v>
      </c>
      <c r="J30" s="1">
        <f t="shared" si="2"/>
        <v>0</v>
      </c>
    </row>
    <row r="31" spans="1:10" x14ac:dyDescent="0.25">
      <c r="A31" s="11" t="s">
        <v>42</v>
      </c>
      <c r="B31" s="17" t="s">
        <v>514</v>
      </c>
      <c r="C31" s="11" t="s">
        <v>385</v>
      </c>
      <c r="D31" s="11"/>
      <c r="E31" s="5">
        <v>3</v>
      </c>
      <c r="F31" s="1">
        <v>9.02</v>
      </c>
      <c r="G31" s="1"/>
      <c r="H31" s="8" t="str">
        <f t="shared" si="0"/>
        <v>OK</v>
      </c>
      <c r="I31" s="8" t="str">
        <f t="shared" si="1"/>
        <v>CUMPLIMENTAR OFERTA</v>
      </c>
      <c r="J31" s="1">
        <f t="shared" si="2"/>
        <v>0</v>
      </c>
    </row>
    <row r="32" spans="1:10" x14ac:dyDescent="0.25">
      <c r="A32" s="11" t="s">
        <v>43</v>
      </c>
      <c r="B32" s="17" t="s">
        <v>515</v>
      </c>
      <c r="C32" s="11" t="s">
        <v>386</v>
      </c>
      <c r="D32" s="11"/>
      <c r="E32" s="5">
        <v>3</v>
      </c>
      <c r="F32" s="1">
        <v>0.25</v>
      </c>
      <c r="G32" s="1"/>
      <c r="H32" s="8" t="str">
        <f t="shared" si="0"/>
        <v>OK</v>
      </c>
      <c r="I32" s="8" t="str">
        <f t="shared" si="1"/>
        <v>CUMPLIMENTAR OFERTA</v>
      </c>
      <c r="J32" s="1">
        <f t="shared" si="2"/>
        <v>0</v>
      </c>
    </row>
    <row r="33" spans="1:10" x14ac:dyDescent="0.25">
      <c r="A33" s="11" t="s">
        <v>44</v>
      </c>
      <c r="B33" s="17" t="s">
        <v>516</v>
      </c>
      <c r="C33" s="11" t="s">
        <v>387</v>
      </c>
      <c r="D33" s="11"/>
      <c r="E33" s="5">
        <v>3</v>
      </c>
      <c r="F33" s="1">
        <v>0.05</v>
      </c>
      <c r="G33" s="1"/>
      <c r="H33" s="8" t="str">
        <f t="shared" si="0"/>
        <v>OK</v>
      </c>
      <c r="I33" s="8" t="str">
        <f t="shared" si="1"/>
        <v>CUMPLIMENTAR OFERTA</v>
      </c>
      <c r="J33" s="1">
        <f t="shared" si="2"/>
        <v>0</v>
      </c>
    </row>
    <row r="34" spans="1:10" x14ac:dyDescent="0.25">
      <c r="A34" s="11" t="s">
        <v>45</v>
      </c>
      <c r="B34" s="17" t="s">
        <v>314</v>
      </c>
      <c r="C34" s="17" t="s">
        <v>314</v>
      </c>
      <c r="D34" s="11"/>
      <c r="E34" s="5">
        <v>343</v>
      </c>
      <c r="F34" s="1">
        <v>0.46</v>
      </c>
      <c r="G34" s="1"/>
      <c r="H34" s="8" t="str">
        <f t="shared" si="0"/>
        <v>OK</v>
      </c>
      <c r="I34" s="8" t="str">
        <f t="shared" si="1"/>
        <v>CUMPLIMENTAR OFERTA</v>
      </c>
      <c r="J34" s="1">
        <f t="shared" si="2"/>
        <v>0</v>
      </c>
    </row>
    <row r="35" spans="1:10" x14ac:dyDescent="0.25">
      <c r="A35" s="11" t="s">
        <v>46</v>
      </c>
      <c r="B35" s="17" t="s">
        <v>315</v>
      </c>
      <c r="C35" s="17" t="s">
        <v>315</v>
      </c>
      <c r="D35" s="11"/>
      <c r="E35" s="5">
        <v>323</v>
      </c>
      <c r="F35" s="1">
        <v>0.4</v>
      </c>
      <c r="G35" s="1"/>
      <c r="H35" s="8" t="str">
        <f t="shared" si="0"/>
        <v>OK</v>
      </c>
      <c r="I35" s="8" t="str">
        <f t="shared" si="1"/>
        <v>CUMPLIMENTAR OFERTA</v>
      </c>
      <c r="J35" s="1">
        <f t="shared" si="2"/>
        <v>0</v>
      </c>
    </row>
    <row r="36" spans="1:10" x14ac:dyDescent="0.25">
      <c r="A36" s="11" t="s">
        <v>47</v>
      </c>
      <c r="B36" s="17" t="s">
        <v>517</v>
      </c>
      <c r="C36" s="17" t="s">
        <v>642</v>
      </c>
      <c r="D36" s="11"/>
      <c r="E36" s="5">
        <v>2</v>
      </c>
      <c r="F36" s="1">
        <v>0.68</v>
      </c>
      <c r="G36" s="1"/>
      <c r="H36" s="8" t="str">
        <f t="shared" si="0"/>
        <v>OK</v>
      </c>
      <c r="I36" s="8" t="str">
        <f t="shared" si="1"/>
        <v>CUMPLIMENTAR OFERTA</v>
      </c>
      <c r="J36" s="1">
        <f t="shared" si="2"/>
        <v>0</v>
      </c>
    </row>
    <row r="37" spans="1:10" x14ac:dyDescent="0.25">
      <c r="A37" s="11" t="s">
        <v>48</v>
      </c>
      <c r="B37" s="17" t="s">
        <v>316</v>
      </c>
      <c r="C37" s="17" t="s">
        <v>316</v>
      </c>
      <c r="D37" s="11"/>
      <c r="E37" s="5">
        <v>15</v>
      </c>
      <c r="F37" s="1">
        <v>3.09</v>
      </c>
      <c r="G37" s="1"/>
      <c r="H37" s="8" t="str">
        <f t="shared" si="0"/>
        <v>OK</v>
      </c>
      <c r="I37" s="8" t="str">
        <f t="shared" si="1"/>
        <v>CUMPLIMENTAR OFERTA</v>
      </c>
      <c r="J37" s="1">
        <f t="shared" si="2"/>
        <v>0</v>
      </c>
    </row>
    <row r="38" spans="1:10" x14ac:dyDescent="0.25">
      <c r="A38" s="11" t="s">
        <v>49</v>
      </c>
      <c r="B38" s="17" t="s">
        <v>518</v>
      </c>
      <c r="C38" s="17" t="s">
        <v>643</v>
      </c>
      <c r="D38" s="11"/>
      <c r="E38" s="5">
        <v>2</v>
      </c>
      <c r="F38" s="1">
        <v>0.3</v>
      </c>
      <c r="G38" s="1"/>
      <c r="H38" s="8" t="str">
        <f t="shared" si="0"/>
        <v>OK</v>
      </c>
      <c r="I38" s="8" t="str">
        <f t="shared" si="1"/>
        <v>CUMPLIMENTAR OFERTA</v>
      </c>
      <c r="J38" s="1">
        <f t="shared" si="2"/>
        <v>0</v>
      </c>
    </row>
    <row r="39" spans="1:10" x14ac:dyDescent="0.25">
      <c r="A39" s="11" t="s">
        <v>50</v>
      </c>
      <c r="B39" s="17" t="s">
        <v>519</v>
      </c>
      <c r="C39" s="11" t="s">
        <v>388</v>
      </c>
      <c r="D39" s="11"/>
      <c r="E39" s="5">
        <v>50</v>
      </c>
      <c r="F39" s="1">
        <v>1.1000000000000001</v>
      </c>
      <c r="G39" s="1"/>
      <c r="H39" s="8" t="str">
        <f t="shared" si="0"/>
        <v>OK</v>
      </c>
      <c r="I39" s="8" t="str">
        <f t="shared" si="1"/>
        <v>CUMPLIMENTAR OFERTA</v>
      </c>
      <c r="J39" s="1">
        <f t="shared" si="2"/>
        <v>0</v>
      </c>
    </row>
    <row r="40" spans="1:10" x14ac:dyDescent="0.25">
      <c r="A40" s="11" t="s">
        <v>51</v>
      </c>
      <c r="B40" s="17" t="s">
        <v>317</v>
      </c>
      <c r="C40" s="17" t="s">
        <v>317</v>
      </c>
      <c r="D40" s="11"/>
      <c r="E40" s="5">
        <v>63</v>
      </c>
      <c r="F40" s="1">
        <v>1.88</v>
      </c>
      <c r="G40" s="1"/>
      <c r="H40" s="8" t="str">
        <f t="shared" si="0"/>
        <v>OK</v>
      </c>
      <c r="I40" s="8" t="str">
        <f t="shared" si="1"/>
        <v>CUMPLIMENTAR OFERTA</v>
      </c>
      <c r="J40" s="1">
        <f t="shared" si="2"/>
        <v>0</v>
      </c>
    </row>
    <row r="41" spans="1:10" x14ac:dyDescent="0.25">
      <c r="A41" s="11" t="s">
        <v>52</v>
      </c>
      <c r="B41" s="17" t="s">
        <v>318</v>
      </c>
      <c r="C41" s="17" t="s">
        <v>318</v>
      </c>
      <c r="D41" s="11"/>
      <c r="E41" s="5">
        <v>64</v>
      </c>
      <c r="F41" s="1">
        <v>1.1000000000000001</v>
      </c>
      <c r="G41" s="1"/>
      <c r="H41" s="8" t="str">
        <f t="shared" si="0"/>
        <v>OK</v>
      </c>
      <c r="I41" s="8" t="str">
        <f t="shared" si="1"/>
        <v>CUMPLIMENTAR OFERTA</v>
      </c>
      <c r="J41" s="1">
        <f t="shared" si="2"/>
        <v>0</v>
      </c>
    </row>
    <row r="42" spans="1:10" x14ac:dyDescent="0.25">
      <c r="A42" s="11" t="s">
        <v>53</v>
      </c>
      <c r="B42" s="17" t="s">
        <v>324</v>
      </c>
      <c r="C42" s="17" t="s">
        <v>324</v>
      </c>
      <c r="D42" s="11"/>
      <c r="E42" s="5">
        <v>7</v>
      </c>
      <c r="F42" s="1">
        <v>1.1100000000000001</v>
      </c>
      <c r="G42" s="1"/>
      <c r="H42" s="8" t="str">
        <f t="shared" si="0"/>
        <v>OK</v>
      </c>
      <c r="I42" s="8" t="str">
        <f t="shared" si="1"/>
        <v>CUMPLIMENTAR OFERTA</v>
      </c>
      <c r="J42" s="1">
        <f t="shared" si="2"/>
        <v>0</v>
      </c>
    </row>
    <row r="43" spans="1:10" x14ac:dyDescent="0.25">
      <c r="A43" s="11" t="s">
        <v>54</v>
      </c>
      <c r="B43" s="17" t="s">
        <v>520</v>
      </c>
      <c r="C43" s="15" t="s">
        <v>389</v>
      </c>
      <c r="D43" s="11"/>
      <c r="E43" s="5">
        <v>13</v>
      </c>
      <c r="F43" s="1">
        <v>1.1100000000000001</v>
      </c>
      <c r="G43" s="1"/>
      <c r="H43" s="8" t="str">
        <f t="shared" si="0"/>
        <v>OK</v>
      </c>
      <c r="I43" s="8" t="str">
        <f t="shared" si="1"/>
        <v>CUMPLIMENTAR OFERTA</v>
      </c>
      <c r="J43" s="1">
        <f t="shared" si="2"/>
        <v>0</v>
      </c>
    </row>
    <row r="44" spans="1:10" ht="30" x14ac:dyDescent="0.25">
      <c r="A44" s="11" t="s">
        <v>55</v>
      </c>
      <c r="B44" s="17" t="s">
        <v>521</v>
      </c>
      <c r="C44" s="15" t="s">
        <v>390</v>
      </c>
      <c r="D44" s="11"/>
      <c r="E44" s="5">
        <v>29</v>
      </c>
      <c r="F44" s="1">
        <v>1.01</v>
      </c>
      <c r="G44" s="1"/>
      <c r="H44" s="8" t="str">
        <f t="shared" si="0"/>
        <v>OK</v>
      </c>
      <c r="I44" s="8" t="str">
        <f t="shared" si="1"/>
        <v>CUMPLIMENTAR OFERTA</v>
      </c>
      <c r="J44" s="1">
        <f t="shared" si="2"/>
        <v>0</v>
      </c>
    </row>
    <row r="45" spans="1:10" ht="30" x14ac:dyDescent="0.25">
      <c r="A45" s="11" t="s">
        <v>56</v>
      </c>
      <c r="B45" s="17" t="s">
        <v>522</v>
      </c>
      <c r="C45" s="15" t="s">
        <v>390</v>
      </c>
      <c r="D45" s="11"/>
      <c r="E45" s="5">
        <v>15</v>
      </c>
      <c r="F45" s="1">
        <v>1.01</v>
      </c>
      <c r="G45" s="1"/>
      <c r="H45" s="8" t="str">
        <f t="shared" si="0"/>
        <v>OK</v>
      </c>
      <c r="I45" s="8" t="str">
        <f t="shared" si="1"/>
        <v>CUMPLIMENTAR OFERTA</v>
      </c>
      <c r="J45" s="1">
        <f t="shared" si="2"/>
        <v>0</v>
      </c>
    </row>
    <row r="46" spans="1:10" ht="30" x14ac:dyDescent="0.25">
      <c r="A46" s="11" t="s">
        <v>57</v>
      </c>
      <c r="B46" s="17" t="s">
        <v>58</v>
      </c>
      <c r="C46" s="15" t="s">
        <v>390</v>
      </c>
      <c r="D46" s="11"/>
      <c r="E46" s="5">
        <v>15</v>
      </c>
      <c r="F46" s="1">
        <v>1.01</v>
      </c>
      <c r="G46" s="1"/>
      <c r="H46" s="8" t="str">
        <f t="shared" si="0"/>
        <v>OK</v>
      </c>
      <c r="I46" s="8" t="str">
        <f t="shared" si="1"/>
        <v>CUMPLIMENTAR OFERTA</v>
      </c>
      <c r="J46" s="1">
        <f t="shared" si="2"/>
        <v>0</v>
      </c>
    </row>
    <row r="47" spans="1:10" ht="30" x14ac:dyDescent="0.25">
      <c r="A47" s="11" t="s">
        <v>59</v>
      </c>
      <c r="B47" s="17" t="s">
        <v>523</v>
      </c>
      <c r="C47" s="16" t="s">
        <v>391</v>
      </c>
      <c r="D47" s="11"/>
      <c r="E47" s="5">
        <v>53</v>
      </c>
      <c r="F47" s="1">
        <v>0.51</v>
      </c>
      <c r="G47" s="1"/>
      <c r="H47" s="8" t="str">
        <f t="shared" si="0"/>
        <v>OK</v>
      </c>
      <c r="I47" s="8" t="str">
        <f t="shared" si="1"/>
        <v>CUMPLIMENTAR OFERTA</v>
      </c>
      <c r="J47" s="1">
        <f t="shared" si="2"/>
        <v>0</v>
      </c>
    </row>
    <row r="48" spans="1:10" ht="30" x14ac:dyDescent="0.25">
      <c r="A48" s="11" t="s">
        <v>60</v>
      </c>
      <c r="B48" s="17" t="s">
        <v>524</v>
      </c>
      <c r="C48" s="15" t="s">
        <v>392</v>
      </c>
      <c r="D48" s="11"/>
      <c r="E48" s="5">
        <v>38</v>
      </c>
      <c r="F48" s="1">
        <v>0.51</v>
      </c>
      <c r="G48" s="1"/>
      <c r="H48" s="8" t="str">
        <f t="shared" si="0"/>
        <v>OK</v>
      </c>
      <c r="I48" s="8" t="str">
        <f t="shared" si="1"/>
        <v>CUMPLIMENTAR OFERTA</v>
      </c>
      <c r="J48" s="1">
        <f t="shared" si="2"/>
        <v>0</v>
      </c>
    </row>
    <row r="49" spans="1:10" ht="30" x14ac:dyDescent="0.25">
      <c r="A49" s="11" t="s">
        <v>61</v>
      </c>
      <c r="B49" s="17" t="s">
        <v>525</v>
      </c>
      <c r="C49" s="15" t="s">
        <v>393</v>
      </c>
      <c r="D49" s="11"/>
      <c r="E49" s="5">
        <v>64</v>
      </c>
      <c r="F49" s="1">
        <v>0.51</v>
      </c>
      <c r="G49" s="1"/>
      <c r="H49" s="8" t="str">
        <f t="shared" si="0"/>
        <v>OK</v>
      </c>
      <c r="I49" s="8" t="str">
        <f t="shared" si="1"/>
        <v>CUMPLIMENTAR OFERTA</v>
      </c>
      <c r="J49" s="1">
        <f t="shared" si="2"/>
        <v>0</v>
      </c>
    </row>
    <row r="50" spans="1:10" ht="30" x14ac:dyDescent="0.25">
      <c r="A50" s="11" t="s">
        <v>62</v>
      </c>
      <c r="B50" s="17" t="s">
        <v>63</v>
      </c>
      <c r="C50" s="15" t="s">
        <v>393</v>
      </c>
      <c r="D50" s="11"/>
      <c r="E50" s="5">
        <v>13</v>
      </c>
      <c r="F50" s="1">
        <v>0.51</v>
      </c>
      <c r="G50" s="1"/>
      <c r="H50" s="8" t="str">
        <f t="shared" si="0"/>
        <v>OK</v>
      </c>
      <c r="I50" s="8" t="str">
        <f t="shared" si="1"/>
        <v>CUMPLIMENTAR OFERTA</v>
      </c>
      <c r="J50" s="1">
        <f t="shared" si="2"/>
        <v>0</v>
      </c>
    </row>
    <row r="51" spans="1:10" x14ac:dyDescent="0.25">
      <c r="A51" s="11" t="s">
        <v>64</v>
      </c>
      <c r="B51" s="17" t="s">
        <v>319</v>
      </c>
      <c r="C51" s="17" t="s">
        <v>319</v>
      </c>
      <c r="D51" s="11"/>
      <c r="E51" s="5">
        <v>14</v>
      </c>
      <c r="F51" s="1">
        <v>2.62</v>
      </c>
      <c r="G51" s="1"/>
      <c r="H51" s="8" t="str">
        <f t="shared" si="0"/>
        <v>OK</v>
      </c>
      <c r="I51" s="8" t="str">
        <f t="shared" si="1"/>
        <v>CUMPLIMENTAR OFERTA</v>
      </c>
      <c r="J51" s="1">
        <f t="shared" si="2"/>
        <v>0</v>
      </c>
    </row>
    <row r="52" spans="1:10" ht="45" x14ac:dyDescent="0.25">
      <c r="A52" s="11" t="s">
        <v>65</v>
      </c>
      <c r="B52" s="17" t="s">
        <v>66</v>
      </c>
      <c r="C52" s="15" t="s">
        <v>394</v>
      </c>
      <c r="D52" s="11"/>
      <c r="E52" s="5">
        <v>7</v>
      </c>
      <c r="F52" s="1">
        <v>2.3199999999999998</v>
      </c>
      <c r="G52" s="1"/>
      <c r="H52" s="8" t="str">
        <f t="shared" si="0"/>
        <v>OK</v>
      </c>
      <c r="I52" s="8" t="str">
        <f t="shared" si="1"/>
        <v>CUMPLIMENTAR OFERTA</v>
      </c>
      <c r="J52" s="1">
        <f t="shared" si="2"/>
        <v>0</v>
      </c>
    </row>
    <row r="53" spans="1:10" ht="30" x14ac:dyDescent="0.25">
      <c r="A53" s="11" t="s">
        <v>67</v>
      </c>
      <c r="B53" s="17" t="s">
        <v>68</v>
      </c>
      <c r="C53" s="15" t="s">
        <v>395</v>
      </c>
      <c r="D53" s="11"/>
      <c r="E53" s="5">
        <v>7</v>
      </c>
      <c r="F53" s="1">
        <v>1.1299999999999999</v>
      </c>
      <c r="G53" s="1"/>
      <c r="H53" s="8" t="str">
        <f t="shared" si="0"/>
        <v>OK</v>
      </c>
      <c r="I53" s="8" t="str">
        <f t="shared" si="1"/>
        <v>CUMPLIMENTAR OFERTA</v>
      </c>
      <c r="J53" s="1">
        <f t="shared" si="2"/>
        <v>0</v>
      </c>
    </row>
    <row r="54" spans="1:10" x14ac:dyDescent="0.25">
      <c r="A54" s="11" t="s">
        <v>69</v>
      </c>
      <c r="B54" s="17" t="s">
        <v>526</v>
      </c>
      <c r="C54" s="15" t="s">
        <v>396</v>
      </c>
      <c r="D54" s="11"/>
      <c r="E54" s="5">
        <v>2</v>
      </c>
      <c r="F54" s="1">
        <v>1.79</v>
      </c>
      <c r="G54" s="1"/>
      <c r="H54" s="8" t="str">
        <f t="shared" si="0"/>
        <v>OK</v>
      </c>
      <c r="I54" s="8" t="str">
        <f t="shared" si="1"/>
        <v>CUMPLIMENTAR OFERTA</v>
      </c>
      <c r="J54" s="1">
        <f t="shared" si="2"/>
        <v>0</v>
      </c>
    </row>
    <row r="55" spans="1:10" ht="45" x14ac:dyDescent="0.25">
      <c r="A55" s="11" t="s">
        <v>70</v>
      </c>
      <c r="B55" s="17" t="s">
        <v>527</v>
      </c>
      <c r="C55" s="15" t="s">
        <v>397</v>
      </c>
      <c r="D55" s="11"/>
      <c r="E55" s="5">
        <v>14</v>
      </c>
      <c r="F55" s="1">
        <v>2.42</v>
      </c>
      <c r="G55" s="1"/>
      <c r="H55" s="8" t="str">
        <f t="shared" si="0"/>
        <v>OK</v>
      </c>
      <c r="I55" s="8" t="str">
        <f t="shared" si="1"/>
        <v>CUMPLIMENTAR OFERTA</v>
      </c>
      <c r="J55" s="1">
        <f t="shared" si="2"/>
        <v>0</v>
      </c>
    </row>
    <row r="56" spans="1:10" x14ac:dyDescent="0.25">
      <c r="A56" s="11" t="s">
        <v>71</v>
      </c>
      <c r="B56" s="17" t="s">
        <v>528</v>
      </c>
      <c r="C56" s="15" t="s">
        <v>398</v>
      </c>
      <c r="D56" s="11"/>
      <c r="E56" s="5">
        <v>2</v>
      </c>
      <c r="F56" s="1">
        <v>2.92</v>
      </c>
      <c r="G56" s="1"/>
      <c r="H56" s="8" t="str">
        <f t="shared" si="0"/>
        <v>OK</v>
      </c>
      <c r="I56" s="8" t="str">
        <f t="shared" si="1"/>
        <v>CUMPLIMENTAR OFERTA</v>
      </c>
      <c r="J56" s="1">
        <f t="shared" si="2"/>
        <v>0</v>
      </c>
    </row>
    <row r="57" spans="1:10" ht="30" x14ac:dyDescent="0.25">
      <c r="A57" s="11" t="s">
        <v>72</v>
      </c>
      <c r="B57" s="17" t="s">
        <v>529</v>
      </c>
      <c r="C57" s="15" t="s">
        <v>399</v>
      </c>
      <c r="D57" s="11"/>
      <c r="E57" s="5">
        <v>23</v>
      </c>
      <c r="F57" s="1">
        <v>1.18</v>
      </c>
      <c r="G57" s="1"/>
      <c r="H57" s="8" t="str">
        <f t="shared" si="0"/>
        <v>OK</v>
      </c>
      <c r="I57" s="8" t="str">
        <f t="shared" si="1"/>
        <v>CUMPLIMENTAR OFERTA</v>
      </c>
      <c r="J57" s="1">
        <f t="shared" si="2"/>
        <v>0</v>
      </c>
    </row>
    <row r="58" spans="1:10" x14ac:dyDescent="0.25">
      <c r="A58" s="11" t="s">
        <v>73</v>
      </c>
      <c r="B58" s="17" t="s">
        <v>320</v>
      </c>
      <c r="C58" s="17" t="s">
        <v>320</v>
      </c>
      <c r="D58" s="11"/>
      <c r="E58" s="5">
        <v>53</v>
      </c>
      <c r="F58" s="1">
        <v>0.86</v>
      </c>
      <c r="G58" s="1"/>
      <c r="H58" s="8" t="str">
        <f t="shared" si="0"/>
        <v>OK</v>
      </c>
      <c r="I58" s="8" t="str">
        <f t="shared" si="1"/>
        <v>CUMPLIMENTAR OFERTA</v>
      </c>
      <c r="J58" s="1">
        <f t="shared" si="2"/>
        <v>0</v>
      </c>
    </row>
    <row r="59" spans="1:10" x14ac:dyDescent="0.25">
      <c r="A59" s="11" t="s">
        <v>74</v>
      </c>
      <c r="B59" s="17" t="s">
        <v>530</v>
      </c>
      <c r="C59" s="11" t="s">
        <v>400</v>
      </c>
      <c r="D59" s="11"/>
      <c r="E59" s="5">
        <v>53</v>
      </c>
      <c r="F59" s="1">
        <v>0.13</v>
      </c>
      <c r="G59" s="1"/>
      <c r="H59" s="8" t="str">
        <f t="shared" si="0"/>
        <v>OK</v>
      </c>
      <c r="I59" s="8" t="str">
        <f t="shared" si="1"/>
        <v>CUMPLIMENTAR OFERTA</v>
      </c>
      <c r="J59" s="1">
        <f t="shared" si="2"/>
        <v>0</v>
      </c>
    </row>
    <row r="60" spans="1:10" x14ac:dyDescent="0.25">
      <c r="A60" s="11" t="s">
        <v>75</v>
      </c>
      <c r="B60" s="17" t="s">
        <v>531</v>
      </c>
      <c r="C60" s="11" t="s">
        <v>401</v>
      </c>
      <c r="D60" s="11"/>
      <c r="E60" s="5">
        <v>154</v>
      </c>
      <c r="F60" s="1">
        <v>0.13</v>
      </c>
      <c r="G60" s="1"/>
      <c r="H60" s="8" t="str">
        <f t="shared" si="0"/>
        <v>OK</v>
      </c>
      <c r="I60" s="8" t="str">
        <f t="shared" si="1"/>
        <v>CUMPLIMENTAR OFERTA</v>
      </c>
      <c r="J60" s="1">
        <f t="shared" si="2"/>
        <v>0</v>
      </c>
    </row>
    <row r="61" spans="1:10" x14ac:dyDescent="0.25">
      <c r="A61" s="11" t="s">
        <v>76</v>
      </c>
      <c r="B61" s="17" t="s">
        <v>321</v>
      </c>
      <c r="C61" s="17" t="s">
        <v>321</v>
      </c>
      <c r="D61" s="11"/>
      <c r="E61" s="5">
        <v>52</v>
      </c>
      <c r="F61" s="1">
        <v>0.13</v>
      </c>
      <c r="G61" s="1"/>
      <c r="H61" s="8" t="str">
        <f t="shared" si="0"/>
        <v>OK</v>
      </c>
      <c r="I61" s="8" t="str">
        <f t="shared" si="1"/>
        <v>CUMPLIMENTAR OFERTA</v>
      </c>
      <c r="J61" s="1">
        <f t="shared" si="2"/>
        <v>0</v>
      </c>
    </row>
    <row r="62" spans="1:10" x14ac:dyDescent="0.25">
      <c r="A62" s="11" t="s">
        <v>77</v>
      </c>
      <c r="B62" s="17" t="s">
        <v>323</v>
      </c>
      <c r="C62" s="17" t="s">
        <v>323</v>
      </c>
      <c r="D62" s="11"/>
      <c r="E62" s="5">
        <v>13</v>
      </c>
      <c r="F62" s="1">
        <v>1.06</v>
      </c>
      <c r="G62" s="1"/>
      <c r="H62" s="8" t="str">
        <f t="shared" si="0"/>
        <v>OK</v>
      </c>
      <c r="I62" s="8" t="str">
        <f t="shared" si="1"/>
        <v>CUMPLIMENTAR OFERTA</v>
      </c>
      <c r="J62" s="1">
        <f t="shared" si="2"/>
        <v>0</v>
      </c>
    </row>
    <row r="63" spans="1:10" x14ac:dyDescent="0.25">
      <c r="A63" s="11" t="s">
        <v>78</v>
      </c>
      <c r="B63" s="17" t="s">
        <v>532</v>
      </c>
      <c r="C63" s="11" t="s">
        <v>402</v>
      </c>
      <c r="D63" s="11"/>
      <c r="E63" s="5">
        <v>2</v>
      </c>
      <c r="F63" s="1">
        <v>8.7799999999999994</v>
      </c>
      <c r="G63" s="1"/>
      <c r="H63" s="8" t="str">
        <f t="shared" si="0"/>
        <v>OK</v>
      </c>
      <c r="I63" s="8" t="str">
        <f t="shared" si="1"/>
        <v>CUMPLIMENTAR OFERTA</v>
      </c>
      <c r="J63" s="1">
        <f t="shared" si="2"/>
        <v>0</v>
      </c>
    </row>
    <row r="64" spans="1:10" x14ac:dyDescent="0.25">
      <c r="A64" s="11" t="s">
        <v>79</v>
      </c>
      <c r="B64" s="17" t="s">
        <v>322</v>
      </c>
      <c r="C64" s="17" t="s">
        <v>322</v>
      </c>
      <c r="D64" s="11"/>
      <c r="E64" s="5">
        <v>14</v>
      </c>
      <c r="F64" s="1">
        <v>1.29</v>
      </c>
      <c r="G64" s="1"/>
      <c r="H64" s="8" t="str">
        <f t="shared" si="0"/>
        <v>OK</v>
      </c>
      <c r="I64" s="8" t="str">
        <f t="shared" si="1"/>
        <v>CUMPLIMENTAR OFERTA</v>
      </c>
      <c r="J64" s="1">
        <f t="shared" si="2"/>
        <v>0</v>
      </c>
    </row>
    <row r="65" spans="1:10" x14ac:dyDescent="0.25">
      <c r="A65" s="11" t="s">
        <v>80</v>
      </c>
      <c r="B65" s="17" t="s">
        <v>325</v>
      </c>
      <c r="C65" s="17" t="s">
        <v>325</v>
      </c>
      <c r="D65" s="11"/>
      <c r="E65" s="5">
        <v>8</v>
      </c>
      <c r="F65" s="1">
        <v>0.87</v>
      </c>
      <c r="G65" s="1"/>
      <c r="H65" s="8" t="str">
        <f t="shared" si="0"/>
        <v>OK</v>
      </c>
      <c r="I65" s="8" t="str">
        <f t="shared" si="1"/>
        <v>CUMPLIMENTAR OFERTA</v>
      </c>
      <c r="J65" s="1">
        <f t="shared" si="2"/>
        <v>0</v>
      </c>
    </row>
    <row r="66" spans="1:10" x14ac:dyDescent="0.25">
      <c r="A66" s="11" t="s">
        <v>81</v>
      </c>
      <c r="B66" s="17" t="s">
        <v>533</v>
      </c>
      <c r="C66" s="11" t="s">
        <v>403</v>
      </c>
      <c r="D66" s="11"/>
      <c r="E66" s="5">
        <v>3</v>
      </c>
      <c r="F66" s="1">
        <v>10.27</v>
      </c>
      <c r="G66" s="1"/>
      <c r="H66" s="8" t="str">
        <f t="shared" si="0"/>
        <v>OK</v>
      </c>
      <c r="I66" s="8" t="str">
        <f t="shared" si="1"/>
        <v>CUMPLIMENTAR OFERTA</v>
      </c>
      <c r="J66" s="1">
        <f t="shared" si="2"/>
        <v>0</v>
      </c>
    </row>
    <row r="67" spans="1:10" x14ac:dyDescent="0.25">
      <c r="A67" s="11" t="s">
        <v>82</v>
      </c>
      <c r="B67" s="17" t="s">
        <v>326</v>
      </c>
      <c r="C67" s="17" t="s">
        <v>326</v>
      </c>
      <c r="D67" s="11"/>
      <c r="E67" s="5">
        <v>14</v>
      </c>
      <c r="F67" s="1">
        <v>6.04</v>
      </c>
      <c r="G67" s="1"/>
      <c r="H67" s="8" t="str">
        <f t="shared" ref="H67:H130" si="3">IF(F67&gt;=G67,"OK","OFERTA NO VÁLIDA")</f>
        <v>OK</v>
      </c>
      <c r="I67" s="8" t="str">
        <f t="shared" ref="I67:I130" si="4">IF(G67=0,"CUMPLIMENTAR OFERTA","OK")</f>
        <v>CUMPLIMENTAR OFERTA</v>
      </c>
      <c r="J67" s="1">
        <f t="shared" ref="J67:J130" si="5">E67*G67</f>
        <v>0</v>
      </c>
    </row>
    <row r="68" spans="1:10" x14ac:dyDescent="0.25">
      <c r="A68" s="11" t="s">
        <v>83</v>
      </c>
      <c r="B68" s="17" t="s">
        <v>327</v>
      </c>
      <c r="C68" s="17" t="s">
        <v>327</v>
      </c>
      <c r="D68" s="11"/>
      <c r="E68" s="5">
        <v>5</v>
      </c>
      <c r="F68" s="1">
        <v>0.55000000000000004</v>
      </c>
      <c r="G68" s="1"/>
      <c r="H68" s="8" t="str">
        <f t="shared" si="3"/>
        <v>OK</v>
      </c>
      <c r="I68" s="8" t="str">
        <f t="shared" si="4"/>
        <v>CUMPLIMENTAR OFERTA</v>
      </c>
      <c r="J68" s="1">
        <f t="shared" si="5"/>
        <v>0</v>
      </c>
    </row>
    <row r="69" spans="1:10" x14ac:dyDescent="0.25">
      <c r="A69" s="11" t="s">
        <v>84</v>
      </c>
      <c r="B69" s="17" t="s">
        <v>85</v>
      </c>
      <c r="C69" s="17" t="s">
        <v>85</v>
      </c>
      <c r="D69" s="11"/>
      <c r="E69" s="5">
        <v>3</v>
      </c>
      <c r="F69" s="1">
        <v>8.8800000000000008</v>
      </c>
      <c r="G69" s="1"/>
      <c r="H69" s="8" t="str">
        <f t="shared" si="3"/>
        <v>OK</v>
      </c>
      <c r="I69" s="8" t="str">
        <f t="shared" si="4"/>
        <v>CUMPLIMENTAR OFERTA</v>
      </c>
      <c r="J69" s="1">
        <f t="shared" si="5"/>
        <v>0</v>
      </c>
    </row>
    <row r="70" spans="1:10" x14ac:dyDescent="0.25">
      <c r="A70" s="11" t="s">
        <v>86</v>
      </c>
      <c r="B70" s="17" t="s">
        <v>328</v>
      </c>
      <c r="C70" s="17" t="s">
        <v>328</v>
      </c>
      <c r="D70" s="11"/>
      <c r="E70" s="5">
        <v>59</v>
      </c>
      <c r="F70" s="1">
        <v>0.28000000000000003</v>
      </c>
      <c r="G70" s="1"/>
      <c r="H70" s="8" t="str">
        <f t="shared" si="3"/>
        <v>OK</v>
      </c>
      <c r="I70" s="8" t="str">
        <f t="shared" si="4"/>
        <v>CUMPLIMENTAR OFERTA</v>
      </c>
      <c r="J70" s="1">
        <f t="shared" si="5"/>
        <v>0</v>
      </c>
    </row>
    <row r="71" spans="1:10" x14ac:dyDescent="0.25">
      <c r="A71" s="11" t="s">
        <v>87</v>
      </c>
      <c r="B71" s="17" t="s">
        <v>88</v>
      </c>
      <c r="C71" s="17" t="s">
        <v>88</v>
      </c>
      <c r="D71" s="11"/>
      <c r="E71" s="5">
        <v>3</v>
      </c>
      <c r="F71" s="1">
        <v>2.04</v>
      </c>
      <c r="G71" s="1"/>
      <c r="H71" s="8" t="str">
        <f t="shared" si="3"/>
        <v>OK</v>
      </c>
      <c r="I71" s="8" t="str">
        <f t="shared" si="4"/>
        <v>CUMPLIMENTAR OFERTA</v>
      </c>
      <c r="J71" s="1">
        <f t="shared" si="5"/>
        <v>0</v>
      </c>
    </row>
    <row r="72" spans="1:10" x14ac:dyDescent="0.25">
      <c r="A72" s="11" t="s">
        <v>89</v>
      </c>
      <c r="B72" s="17" t="s">
        <v>329</v>
      </c>
      <c r="C72" s="17" t="s">
        <v>329</v>
      </c>
      <c r="D72" s="11"/>
      <c r="E72" s="5">
        <v>3</v>
      </c>
      <c r="F72" s="1">
        <v>2.58</v>
      </c>
      <c r="G72" s="1"/>
      <c r="H72" s="8" t="str">
        <f t="shared" si="3"/>
        <v>OK</v>
      </c>
      <c r="I72" s="8" t="str">
        <f t="shared" si="4"/>
        <v>CUMPLIMENTAR OFERTA</v>
      </c>
      <c r="J72" s="1">
        <f t="shared" si="5"/>
        <v>0</v>
      </c>
    </row>
    <row r="73" spans="1:10" x14ac:dyDescent="0.25">
      <c r="A73" s="11" t="s">
        <v>90</v>
      </c>
      <c r="B73" s="17" t="s">
        <v>330</v>
      </c>
      <c r="C73" s="17" t="s">
        <v>330</v>
      </c>
      <c r="D73" s="11"/>
      <c r="E73" s="5">
        <v>69</v>
      </c>
      <c r="F73" s="1">
        <v>0.36</v>
      </c>
      <c r="G73" s="1"/>
      <c r="H73" s="8" t="str">
        <f t="shared" si="3"/>
        <v>OK</v>
      </c>
      <c r="I73" s="8" t="str">
        <f t="shared" si="4"/>
        <v>CUMPLIMENTAR OFERTA</v>
      </c>
      <c r="J73" s="1">
        <f t="shared" si="5"/>
        <v>0</v>
      </c>
    </row>
    <row r="74" spans="1:10" x14ac:dyDescent="0.25">
      <c r="A74" s="11" t="s">
        <v>91</v>
      </c>
      <c r="B74" s="17" t="s">
        <v>331</v>
      </c>
      <c r="C74" s="17" t="s">
        <v>331</v>
      </c>
      <c r="D74" s="11"/>
      <c r="E74" s="5">
        <v>280</v>
      </c>
      <c r="F74" s="1">
        <v>0.36</v>
      </c>
      <c r="G74" s="1"/>
      <c r="H74" s="8" t="str">
        <f t="shared" si="3"/>
        <v>OK</v>
      </c>
      <c r="I74" s="8" t="str">
        <f t="shared" si="4"/>
        <v>CUMPLIMENTAR OFERTA</v>
      </c>
      <c r="J74" s="1">
        <f t="shared" si="5"/>
        <v>0</v>
      </c>
    </row>
    <row r="75" spans="1:10" ht="42.75" customHeight="1" x14ac:dyDescent="0.25">
      <c r="A75" s="11" t="s">
        <v>92</v>
      </c>
      <c r="B75" s="17" t="s">
        <v>534</v>
      </c>
      <c r="C75" s="15" t="s">
        <v>404</v>
      </c>
      <c r="D75" s="11"/>
      <c r="E75" s="5">
        <v>8</v>
      </c>
      <c r="F75" s="1">
        <v>14.88</v>
      </c>
      <c r="G75" s="1"/>
      <c r="H75" s="8" t="str">
        <f t="shared" si="3"/>
        <v>OK</v>
      </c>
      <c r="I75" s="8" t="str">
        <f t="shared" si="4"/>
        <v>CUMPLIMENTAR OFERTA</v>
      </c>
      <c r="J75" s="1">
        <f t="shared" si="5"/>
        <v>0</v>
      </c>
    </row>
    <row r="76" spans="1:10" ht="30" x14ac:dyDescent="0.25">
      <c r="A76" s="11" t="s">
        <v>93</v>
      </c>
      <c r="B76" s="17" t="s">
        <v>535</v>
      </c>
      <c r="C76" s="15" t="s">
        <v>405</v>
      </c>
      <c r="D76" s="11"/>
      <c r="E76" s="5">
        <v>2</v>
      </c>
      <c r="F76" s="1">
        <v>14.88</v>
      </c>
      <c r="G76" s="1"/>
      <c r="H76" s="8" t="str">
        <f t="shared" si="3"/>
        <v>OK</v>
      </c>
      <c r="I76" s="8" t="str">
        <f t="shared" si="4"/>
        <v>CUMPLIMENTAR OFERTA</v>
      </c>
      <c r="J76" s="1">
        <f t="shared" si="5"/>
        <v>0</v>
      </c>
    </row>
    <row r="77" spans="1:10" ht="30" x14ac:dyDescent="0.25">
      <c r="A77" s="11" t="s">
        <v>94</v>
      </c>
      <c r="B77" s="17" t="s">
        <v>536</v>
      </c>
      <c r="C77" s="15" t="s">
        <v>406</v>
      </c>
      <c r="D77" s="11"/>
      <c r="E77" s="5">
        <v>7</v>
      </c>
      <c r="F77" s="1">
        <v>34.49</v>
      </c>
      <c r="G77" s="1"/>
      <c r="H77" s="8" t="str">
        <f t="shared" si="3"/>
        <v>OK</v>
      </c>
      <c r="I77" s="8" t="str">
        <f t="shared" si="4"/>
        <v>CUMPLIMENTAR OFERTA</v>
      </c>
      <c r="J77" s="1">
        <f t="shared" si="5"/>
        <v>0</v>
      </c>
    </row>
    <row r="78" spans="1:10" ht="30" x14ac:dyDescent="0.25">
      <c r="A78" s="11" t="s">
        <v>95</v>
      </c>
      <c r="B78" s="17" t="s">
        <v>537</v>
      </c>
      <c r="C78" s="15" t="s">
        <v>407</v>
      </c>
      <c r="D78" s="11"/>
      <c r="E78" s="5">
        <v>5</v>
      </c>
      <c r="F78" s="1">
        <v>12.45</v>
      </c>
      <c r="G78" s="1"/>
      <c r="H78" s="8" t="str">
        <f t="shared" si="3"/>
        <v>OK</v>
      </c>
      <c r="I78" s="8" t="str">
        <f t="shared" si="4"/>
        <v>CUMPLIMENTAR OFERTA</v>
      </c>
      <c r="J78" s="1">
        <f t="shared" si="5"/>
        <v>0</v>
      </c>
    </row>
    <row r="79" spans="1:10" x14ac:dyDescent="0.25">
      <c r="A79" s="11" t="s">
        <v>96</v>
      </c>
      <c r="B79" s="17" t="s">
        <v>538</v>
      </c>
      <c r="C79" s="15" t="s">
        <v>408</v>
      </c>
      <c r="D79" s="11"/>
      <c r="E79" s="5">
        <v>14</v>
      </c>
      <c r="F79" s="1">
        <v>0.18</v>
      </c>
      <c r="G79" s="1"/>
      <c r="H79" s="8" t="str">
        <f t="shared" si="3"/>
        <v>OK</v>
      </c>
      <c r="I79" s="8" t="str">
        <f t="shared" si="4"/>
        <v>CUMPLIMENTAR OFERTA</v>
      </c>
      <c r="J79" s="1">
        <f t="shared" si="5"/>
        <v>0</v>
      </c>
    </row>
    <row r="80" spans="1:10" x14ac:dyDescent="0.25">
      <c r="A80" s="11" t="s">
        <v>97</v>
      </c>
      <c r="B80" s="17" t="s">
        <v>539</v>
      </c>
      <c r="C80" s="11" t="s">
        <v>409</v>
      </c>
      <c r="D80" s="11"/>
      <c r="E80" s="5">
        <v>19</v>
      </c>
      <c r="F80" s="1">
        <v>0.78</v>
      </c>
      <c r="G80" s="1"/>
      <c r="H80" s="8" t="str">
        <f t="shared" si="3"/>
        <v>OK</v>
      </c>
      <c r="I80" s="8" t="str">
        <f t="shared" si="4"/>
        <v>CUMPLIMENTAR OFERTA</v>
      </c>
      <c r="J80" s="1">
        <f t="shared" si="5"/>
        <v>0</v>
      </c>
    </row>
    <row r="81" spans="1:10" x14ac:dyDescent="0.25">
      <c r="A81" s="11" t="s">
        <v>98</v>
      </c>
      <c r="B81" s="17" t="s">
        <v>540</v>
      </c>
      <c r="C81" s="11" t="s">
        <v>409</v>
      </c>
      <c r="D81" s="11"/>
      <c r="E81" s="5">
        <v>25</v>
      </c>
      <c r="F81" s="1">
        <v>0.78</v>
      </c>
      <c r="G81" s="1"/>
      <c r="H81" s="8" t="str">
        <f t="shared" si="3"/>
        <v>OK</v>
      </c>
      <c r="I81" s="8" t="str">
        <f t="shared" si="4"/>
        <v>CUMPLIMENTAR OFERTA</v>
      </c>
      <c r="J81" s="1">
        <f t="shared" si="5"/>
        <v>0</v>
      </c>
    </row>
    <row r="82" spans="1:10" x14ac:dyDescent="0.25">
      <c r="A82" s="11" t="s">
        <v>99</v>
      </c>
      <c r="B82" s="17" t="s">
        <v>332</v>
      </c>
      <c r="C82" s="17" t="s">
        <v>332</v>
      </c>
      <c r="D82" s="11"/>
      <c r="E82" s="5">
        <v>32</v>
      </c>
      <c r="F82" s="1">
        <v>0.78</v>
      </c>
      <c r="G82" s="1"/>
      <c r="H82" s="8" t="str">
        <f t="shared" si="3"/>
        <v>OK</v>
      </c>
      <c r="I82" s="8" t="str">
        <f t="shared" si="4"/>
        <v>CUMPLIMENTAR OFERTA</v>
      </c>
      <c r="J82" s="1">
        <f t="shared" si="5"/>
        <v>0</v>
      </c>
    </row>
    <row r="83" spans="1:10" x14ac:dyDescent="0.25">
      <c r="A83" s="11" t="s">
        <v>100</v>
      </c>
      <c r="B83" s="17" t="s">
        <v>101</v>
      </c>
      <c r="C83" s="17" t="s">
        <v>101</v>
      </c>
      <c r="D83" s="11"/>
      <c r="E83" s="5">
        <v>5</v>
      </c>
      <c r="F83" s="1">
        <v>30.4</v>
      </c>
      <c r="G83" s="1"/>
      <c r="H83" s="8" t="str">
        <f t="shared" si="3"/>
        <v>OK</v>
      </c>
      <c r="I83" s="8" t="str">
        <f t="shared" si="4"/>
        <v>CUMPLIMENTAR OFERTA</v>
      </c>
      <c r="J83" s="1">
        <f t="shared" si="5"/>
        <v>0</v>
      </c>
    </row>
    <row r="84" spans="1:10" x14ac:dyDescent="0.25">
      <c r="A84" s="11" t="s">
        <v>102</v>
      </c>
      <c r="B84" s="17" t="s">
        <v>103</v>
      </c>
      <c r="C84" s="17" t="s">
        <v>103</v>
      </c>
      <c r="D84" s="11"/>
      <c r="E84" s="5">
        <v>2</v>
      </c>
      <c r="F84" s="1">
        <v>19.48</v>
      </c>
      <c r="G84" s="1"/>
      <c r="H84" s="8" t="str">
        <f t="shared" si="3"/>
        <v>OK</v>
      </c>
      <c r="I84" s="8" t="str">
        <f t="shared" si="4"/>
        <v>CUMPLIMENTAR OFERTA</v>
      </c>
      <c r="J84" s="1">
        <f t="shared" si="5"/>
        <v>0</v>
      </c>
    </row>
    <row r="85" spans="1:10" x14ac:dyDescent="0.25">
      <c r="A85" s="11" t="s">
        <v>104</v>
      </c>
      <c r="B85" s="17" t="s">
        <v>333</v>
      </c>
      <c r="C85" s="17" t="s">
        <v>333</v>
      </c>
      <c r="D85" s="11"/>
      <c r="E85" s="5">
        <v>5</v>
      </c>
      <c r="F85" s="1">
        <v>2.4900000000000002</v>
      </c>
      <c r="G85" s="1"/>
      <c r="H85" s="8" t="str">
        <f t="shared" si="3"/>
        <v>OK</v>
      </c>
      <c r="I85" s="8" t="str">
        <f t="shared" si="4"/>
        <v>CUMPLIMENTAR OFERTA</v>
      </c>
      <c r="J85" s="1">
        <f t="shared" si="5"/>
        <v>0</v>
      </c>
    </row>
    <row r="86" spans="1:10" x14ac:dyDescent="0.25">
      <c r="A86" s="11" t="s">
        <v>105</v>
      </c>
      <c r="B86" s="17" t="s">
        <v>410</v>
      </c>
      <c r="C86" s="17" t="s">
        <v>410</v>
      </c>
      <c r="D86" s="11"/>
      <c r="E86" s="5">
        <v>2</v>
      </c>
      <c r="F86" s="1">
        <v>4.59</v>
      </c>
      <c r="G86" s="1"/>
      <c r="H86" s="8" t="str">
        <f t="shared" si="3"/>
        <v>OK</v>
      </c>
      <c r="I86" s="8" t="str">
        <f t="shared" si="4"/>
        <v>CUMPLIMENTAR OFERTA</v>
      </c>
      <c r="J86" s="1">
        <f t="shared" si="5"/>
        <v>0</v>
      </c>
    </row>
    <row r="87" spans="1:10" ht="30" x14ac:dyDescent="0.25">
      <c r="A87" s="11" t="s">
        <v>106</v>
      </c>
      <c r="B87" s="17" t="s">
        <v>541</v>
      </c>
      <c r="C87" s="15" t="s">
        <v>411</v>
      </c>
      <c r="D87" s="11"/>
      <c r="E87" s="5">
        <v>2</v>
      </c>
      <c r="F87" s="1">
        <v>21.02</v>
      </c>
      <c r="G87" s="1"/>
      <c r="H87" s="8" t="str">
        <f t="shared" si="3"/>
        <v>OK</v>
      </c>
      <c r="I87" s="8" t="str">
        <f t="shared" si="4"/>
        <v>CUMPLIMENTAR OFERTA</v>
      </c>
      <c r="J87" s="1">
        <f t="shared" si="5"/>
        <v>0</v>
      </c>
    </row>
    <row r="88" spans="1:10" x14ac:dyDescent="0.25">
      <c r="A88" s="11" t="s">
        <v>107</v>
      </c>
      <c r="B88" s="17" t="s">
        <v>542</v>
      </c>
      <c r="C88" s="17" t="s">
        <v>108</v>
      </c>
      <c r="D88" s="11"/>
      <c r="E88" s="5">
        <v>3</v>
      </c>
      <c r="F88" s="1">
        <v>5.36</v>
      </c>
      <c r="G88" s="1"/>
      <c r="H88" s="8" t="str">
        <f t="shared" si="3"/>
        <v>OK</v>
      </c>
      <c r="I88" s="8" t="str">
        <f t="shared" si="4"/>
        <v>CUMPLIMENTAR OFERTA</v>
      </c>
      <c r="J88" s="1">
        <f t="shared" si="5"/>
        <v>0</v>
      </c>
    </row>
    <row r="89" spans="1:10" x14ac:dyDescent="0.25">
      <c r="A89" s="11" t="s">
        <v>109</v>
      </c>
      <c r="B89" s="17" t="s">
        <v>334</v>
      </c>
      <c r="C89" s="11" t="s">
        <v>412</v>
      </c>
      <c r="D89" s="11"/>
      <c r="E89" s="5">
        <v>9</v>
      </c>
      <c r="F89" s="1">
        <v>5.88</v>
      </c>
      <c r="G89" s="1"/>
      <c r="H89" s="8" t="str">
        <f t="shared" si="3"/>
        <v>OK</v>
      </c>
      <c r="I89" s="8" t="str">
        <f t="shared" si="4"/>
        <v>CUMPLIMENTAR OFERTA</v>
      </c>
      <c r="J89" s="1">
        <f t="shared" si="5"/>
        <v>0</v>
      </c>
    </row>
    <row r="90" spans="1:10" x14ac:dyDescent="0.25">
      <c r="A90" s="11" t="s">
        <v>110</v>
      </c>
      <c r="B90" s="17" t="s">
        <v>335</v>
      </c>
      <c r="C90" s="17" t="s">
        <v>335</v>
      </c>
      <c r="D90" s="11"/>
      <c r="E90" s="5">
        <v>2</v>
      </c>
      <c r="F90" s="1">
        <v>6.67</v>
      </c>
      <c r="G90" s="1"/>
      <c r="H90" s="8" t="str">
        <f t="shared" si="3"/>
        <v>OK</v>
      </c>
      <c r="I90" s="8" t="str">
        <f t="shared" si="4"/>
        <v>CUMPLIMENTAR OFERTA</v>
      </c>
      <c r="J90" s="1">
        <f t="shared" si="5"/>
        <v>0</v>
      </c>
    </row>
    <row r="91" spans="1:10" ht="30" x14ac:dyDescent="0.25">
      <c r="A91" s="11" t="s">
        <v>111</v>
      </c>
      <c r="B91" s="17" t="s">
        <v>543</v>
      </c>
      <c r="C91" s="15" t="s">
        <v>413</v>
      </c>
      <c r="D91" s="11"/>
      <c r="E91" s="5">
        <v>4</v>
      </c>
      <c r="F91" s="1">
        <v>8.92</v>
      </c>
      <c r="G91" s="1"/>
      <c r="H91" s="8" t="str">
        <f t="shared" si="3"/>
        <v>OK</v>
      </c>
      <c r="I91" s="8" t="str">
        <f t="shared" si="4"/>
        <v>CUMPLIMENTAR OFERTA</v>
      </c>
      <c r="J91" s="1">
        <f t="shared" si="5"/>
        <v>0</v>
      </c>
    </row>
    <row r="92" spans="1:10" x14ac:dyDescent="0.25">
      <c r="A92" s="11" t="s">
        <v>112</v>
      </c>
      <c r="B92" s="17" t="s">
        <v>544</v>
      </c>
      <c r="C92" s="11" t="s">
        <v>414</v>
      </c>
      <c r="D92" s="11"/>
      <c r="E92" s="5">
        <v>3</v>
      </c>
      <c r="F92" s="1">
        <v>0.98</v>
      </c>
      <c r="G92" s="1"/>
      <c r="H92" s="8" t="str">
        <f t="shared" si="3"/>
        <v>OK</v>
      </c>
      <c r="I92" s="8" t="str">
        <f t="shared" si="4"/>
        <v>CUMPLIMENTAR OFERTA</v>
      </c>
      <c r="J92" s="1">
        <f t="shared" si="5"/>
        <v>0</v>
      </c>
    </row>
    <row r="93" spans="1:10" x14ac:dyDescent="0.25">
      <c r="A93" s="11" t="s">
        <v>113</v>
      </c>
      <c r="B93" s="17" t="s">
        <v>336</v>
      </c>
      <c r="C93" s="17" t="s">
        <v>336</v>
      </c>
      <c r="D93" s="11"/>
      <c r="E93" s="5">
        <v>2</v>
      </c>
      <c r="F93" s="1">
        <v>11.08</v>
      </c>
      <c r="G93" s="1"/>
      <c r="H93" s="8" t="str">
        <f t="shared" si="3"/>
        <v>OK</v>
      </c>
      <c r="I93" s="8" t="str">
        <f t="shared" si="4"/>
        <v>CUMPLIMENTAR OFERTA</v>
      </c>
      <c r="J93" s="1">
        <f t="shared" si="5"/>
        <v>0</v>
      </c>
    </row>
    <row r="94" spans="1:10" x14ac:dyDescent="0.25">
      <c r="A94" s="11" t="s">
        <v>114</v>
      </c>
      <c r="B94" s="17" t="s">
        <v>545</v>
      </c>
      <c r="C94" s="11" t="s">
        <v>415</v>
      </c>
      <c r="D94" s="11"/>
      <c r="E94" s="5">
        <v>23</v>
      </c>
      <c r="F94" s="1">
        <v>2.2599999999999998</v>
      </c>
      <c r="G94" s="1"/>
      <c r="H94" s="8" t="str">
        <f t="shared" si="3"/>
        <v>OK</v>
      </c>
      <c r="I94" s="8" t="str">
        <f t="shared" si="4"/>
        <v>CUMPLIMENTAR OFERTA</v>
      </c>
      <c r="J94" s="1">
        <f t="shared" si="5"/>
        <v>0</v>
      </c>
    </row>
    <row r="95" spans="1:10" x14ac:dyDescent="0.25">
      <c r="A95" s="11" t="s">
        <v>115</v>
      </c>
      <c r="B95" s="17" t="s">
        <v>546</v>
      </c>
      <c r="C95" s="11" t="s">
        <v>416</v>
      </c>
      <c r="D95" s="11"/>
      <c r="E95" s="5">
        <v>2</v>
      </c>
      <c r="F95" s="1">
        <v>0.83</v>
      </c>
      <c r="G95" s="1"/>
      <c r="H95" s="8" t="str">
        <f t="shared" si="3"/>
        <v>OK</v>
      </c>
      <c r="I95" s="8" t="str">
        <f t="shared" si="4"/>
        <v>CUMPLIMENTAR OFERTA</v>
      </c>
      <c r="J95" s="1">
        <f t="shared" si="5"/>
        <v>0</v>
      </c>
    </row>
    <row r="96" spans="1:10" ht="45" x14ac:dyDescent="0.25">
      <c r="A96" s="11" t="s">
        <v>116</v>
      </c>
      <c r="B96" s="17" t="s">
        <v>547</v>
      </c>
      <c r="C96" s="15" t="s">
        <v>417</v>
      </c>
      <c r="D96" s="11"/>
      <c r="E96" s="5">
        <v>2</v>
      </c>
      <c r="F96" s="1">
        <v>20.36</v>
      </c>
      <c r="G96" s="1"/>
      <c r="H96" s="8" t="str">
        <f t="shared" si="3"/>
        <v>OK</v>
      </c>
      <c r="I96" s="8" t="str">
        <f t="shared" si="4"/>
        <v>CUMPLIMENTAR OFERTA</v>
      </c>
      <c r="J96" s="1">
        <f t="shared" si="5"/>
        <v>0</v>
      </c>
    </row>
    <row r="97" spans="1:10" x14ac:dyDescent="0.25">
      <c r="A97" s="11" t="s">
        <v>117</v>
      </c>
      <c r="B97" s="17" t="s">
        <v>337</v>
      </c>
      <c r="C97" s="17" t="s">
        <v>337</v>
      </c>
      <c r="D97" s="11"/>
      <c r="E97" s="5">
        <v>2</v>
      </c>
      <c r="F97" s="1">
        <v>1.42</v>
      </c>
      <c r="G97" s="1"/>
      <c r="H97" s="8" t="str">
        <f t="shared" si="3"/>
        <v>OK</v>
      </c>
      <c r="I97" s="8" t="str">
        <f t="shared" si="4"/>
        <v>CUMPLIMENTAR OFERTA</v>
      </c>
      <c r="J97" s="1">
        <f t="shared" si="5"/>
        <v>0</v>
      </c>
    </row>
    <row r="98" spans="1:10" ht="30" x14ac:dyDescent="0.25">
      <c r="A98" s="11" t="s">
        <v>118</v>
      </c>
      <c r="B98" s="17" t="s">
        <v>548</v>
      </c>
      <c r="C98" s="15" t="s">
        <v>418</v>
      </c>
      <c r="D98" s="11"/>
      <c r="E98" s="5">
        <v>4</v>
      </c>
      <c r="F98" s="1">
        <v>3.62</v>
      </c>
      <c r="G98" s="1"/>
      <c r="H98" s="8" t="str">
        <f t="shared" si="3"/>
        <v>OK</v>
      </c>
      <c r="I98" s="8" t="str">
        <f t="shared" si="4"/>
        <v>CUMPLIMENTAR OFERTA</v>
      </c>
      <c r="J98" s="1">
        <f t="shared" si="5"/>
        <v>0</v>
      </c>
    </row>
    <row r="99" spans="1:10" x14ac:dyDescent="0.25">
      <c r="A99" s="11" t="s">
        <v>119</v>
      </c>
      <c r="B99" s="17" t="s">
        <v>120</v>
      </c>
      <c r="C99" s="17" t="s">
        <v>120</v>
      </c>
      <c r="D99" s="11"/>
      <c r="E99" s="5">
        <v>4</v>
      </c>
      <c r="F99" s="1">
        <v>7.21</v>
      </c>
      <c r="G99" s="1"/>
      <c r="H99" s="8" t="str">
        <f t="shared" si="3"/>
        <v>OK</v>
      </c>
      <c r="I99" s="8" t="str">
        <f t="shared" si="4"/>
        <v>CUMPLIMENTAR OFERTA</v>
      </c>
      <c r="J99" s="1">
        <f t="shared" si="5"/>
        <v>0</v>
      </c>
    </row>
    <row r="100" spans="1:10" x14ac:dyDescent="0.25">
      <c r="A100" s="11" t="s">
        <v>121</v>
      </c>
      <c r="B100" s="17" t="s">
        <v>338</v>
      </c>
      <c r="C100" s="17" t="s">
        <v>338</v>
      </c>
      <c r="D100" s="11"/>
      <c r="E100" s="5">
        <v>4</v>
      </c>
      <c r="F100" s="1">
        <v>3.38</v>
      </c>
      <c r="G100" s="1"/>
      <c r="H100" s="8" t="str">
        <f t="shared" si="3"/>
        <v>OK</v>
      </c>
      <c r="I100" s="8" t="str">
        <f t="shared" si="4"/>
        <v>CUMPLIMENTAR OFERTA</v>
      </c>
      <c r="J100" s="1">
        <f t="shared" si="5"/>
        <v>0</v>
      </c>
    </row>
    <row r="101" spans="1:10" x14ac:dyDescent="0.25">
      <c r="A101" s="11" t="s">
        <v>122</v>
      </c>
      <c r="B101" s="17" t="s">
        <v>549</v>
      </c>
      <c r="C101" s="11" t="s">
        <v>419</v>
      </c>
      <c r="D101" s="11"/>
      <c r="E101" s="5">
        <v>2</v>
      </c>
      <c r="F101" s="1">
        <v>5.3</v>
      </c>
      <c r="G101" s="1"/>
      <c r="H101" s="8" t="str">
        <f t="shared" si="3"/>
        <v>OK</v>
      </c>
      <c r="I101" s="8" t="str">
        <f t="shared" si="4"/>
        <v>CUMPLIMENTAR OFERTA</v>
      </c>
      <c r="J101" s="1">
        <f t="shared" si="5"/>
        <v>0</v>
      </c>
    </row>
    <row r="102" spans="1:10" x14ac:dyDescent="0.25">
      <c r="A102" s="11" t="s">
        <v>123</v>
      </c>
      <c r="B102" s="17" t="s">
        <v>550</v>
      </c>
      <c r="C102" s="11" t="s">
        <v>420</v>
      </c>
      <c r="D102" s="11"/>
      <c r="E102" s="5">
        <v>2</v>
      </c>
      <c r="F102" s="1">
        <v>2.12</v>
      </c>
      <c r="G102" s="1"/>
      <c r="H102" s="8" t="str">
        <f t="shared" si="3"/>
        <v>OK</v>
      </c>
      <c r="I102" s="8" t="str">
        <f t="shared" si="4"/>
        <v>CUMPLIMENTAR OFERTA</v>
      </c>
      <c r="J102" s="1">
        <f t="shared" si="5"/>
        <v>0</v>
      </c>
    </row>
    <row r="103" spans="1:10" x14ac:dyDescent="0.25">
      <c r="A103" s="11" t="s">
        <v>124</v>
      </c>
      <c r="B103" s="17" t="s">
        <v>551</v>
      </c>
      <c r="C103" s="11" t="s">
        <v>421</v>
      </c>
      <c r="D103" s="11"/>
      <c r="E103" s="5">
        <v>4</v>
      </c>
      <c r="F103" s="1">
        <v>10.029999999999999</v>
      </c>
      <c r="G103" s="1"/>
      <c r="H103" s="8" t="str">
        <f t="shared" si="3"/>
        <v>OK</v>
      </c>
      <c r="I103" s="8" t="str">
        <f t="shared" si="4"/>
        <v>CUMPLIMENTAR OFERTA</v>
      </c>
      <c r="J103" s="1">
        <f t="shared" si="5"/>
        <v>0</v>
      </c>
    </row>
    <row r="104" spans="1:10" x14ac:dyDescent="0.25">
      <c r="A104" s="11" t="s">
        <v>125</v>
      </c>
      <c r="B104" s="17" t="s">
        <v>552</v>
      </c>
      <c r="C104" s="11" t="s">
        <v>422</v>
      </c>
      <c r="D104" s="11"/>
      <c r="E104" s="5">
        <v>34</v>
      </c>
      <c r="F104" s="1">
        <v>0.45</v>
      </c>
      <c r="G104" s="1"/>
      <c r="H104" s="8" t="str">
        <f t="shared" si="3"/>
        <v>OK</v>
      </c>
      <c r="I104" s="8" t="str">
        <f t="shared" si="4"/>
        <v>CUMPLIMENTAR OFERTA</v>
      </c>
      <c r="J104" s="1">
        <f t="shared" si="5"/>
        <v>0</v>
      </c>
    </row>
    <row r="105" spans="1:10" x14ac:dyDescent="0.25">
      <c r="A105" s="11" t="s">
        <v>126</v>
      </c>
      <c r="B105" s="17" t="s">
        <v>553</v>
      </c>
      <c r="C105" s="11" t="s">
        <v>423</v>
      </c>
      <c r="D105" s="11"/>
      <c r="E105" s="5">
        <v>4</v>
      </c>
      <c r="F105" s="1">
        <v>0.4</v>
      </c>
      <c r="G105" s="1"/>
      <c r="H105" s="8" t="str">
        <f t="shared" si="3"/>
        <v>OK</v>
      </c>
      <c r="I105" s="8" t="str">
        <f t="shared" si="4"/>
        <v>CUMPLIMENTAR OFERTA</v>
      </c>
      <c r="J105" s="1">
        <f t="shared" si="5"/>
        <v>0</v>
      </c>
    </row>
    <row r="106" spans="1:10" x14ac:dyDescent="0.25">
      <c r="A106" s="11" t="s">
        <v>127</v>
      </c>
      <c r="B106" s="17" t="s">
        <v>554</v>
      </c>
      <c r="C106" s="11" t="s">
        <v>424</v>
      </c>
      <c r="D106" s="11"/>
      <c r="E106" s="5">
        <v>37</v>
      </c>
      <c r="F106" s="1">
        <v>0.67</v>
      </c>
      <c r="G106" s="1"/>
      <c r="H106" s="8" t="str">
        <f t="shared" si="3"/>
        <v>OK</v>
      </c>
      <c r="I106" s="8" t="str">
        <f t="shared" si="4"/>
        <v>CUMPLIMENTAR OFERTA</v>
      </c>
      <c r="J106" s="1">
        <f t="shared" si="5"/>
        <v>0</v>
      </c>
    </row>
    <row r="107" spans="1:10" x14ac:dyDescent="0.25">
      <c r="A107" s="11" t="s">
        <v>128</v>
      </c>
      <c r="B107" s="17" t="s">
        <v>339</v>
      </c>
      <c r="C107" s="17" t="s">
        <v>339</v>
      </c>
      <c r="D107" s="11"/>
      <c r="E107" s="5">
        <v>4</v>
      </c>
      <c r="F107" s="1">
        <v>2.84</v>
      </c>
      <c r="G107" s="1"/>
      <c r="H107" s="8" t="str">
        <f t="shared" si="3"/>
        <v>OK</v>
      </c>
      <c r="I107" s="8" t="str">
        <f t="shared" si="4"/>
        <v>CUMPLIMENTAR OFERTA</v>
      </c>
      <c r="J107" s="1">
        <f t="shared" si="5"/>
        <v>0</v>
      </c>
    </row>
    <row r="108" spans="1:10" x14ac:dyDescent="0.25">
      <c r="A108" s="11" t="s">
        <v>129</v>
      </c>
      <c r="B108" s="17" t="s">
        <v>555</v>
      </c>
      <c r="C108" s="11" t="s">
        <v>425</v>
      </c>
      <c r="D108" s="11"/>
      <c r="E108" s="5">
        <v>2</v>
      </c>
      <c r="F108" s="1">
        <v>3.7</v>
      </c>
      <c r="G108" s="1"/>
      <c r="H108" s="8" t="str">
        <f t="shared" si="3"/>
        <v>OK</v>
      </c>
      <c r="I108" s="8" t="str">
        <f t="shared" si="4"/>
        <v>CUMPLIMENTAR OFERTA</v>
      </c>
      <c r="J108" s="1">
        <f t="shared" si="5"/>
        <v>0</v>
      </c>
    </row>
    <row r="109" spans="1:10" ht="30" x14ac:dyDescent="0.25">
      <c r="A109" s="11" t="s">
        <v>130</v>
      </c>
      <c r="B109" s="17" t="s">
        <v>131</v>
      </c>
      <c r="C109" s="15" t="s">
        <v>426</v>
      </c>
      <c r="D109" s="11"/>
      <c r="E109" s="5">
        <v>3</v>
      </c>
      <c r="F109" s="1">
        <v>7.96</v>
      </c>
      <c r="G109" s="1"/>
      <c r="H109" s="8" t="str">
        <f t="shared" si="3"/>
        <v>OK</v>
      </c>
      <c r="I109" s="8" t="str">
        <f t="shared" si="4"/>
        <v>CUMPLIMENTAR OFERTA</v>
      </c>
      <c r="J109" s="1">
        <f t="shared" si="5"/>
        <v>0</v>
      </c>
    </row>
    <row r="110" spans="1:10" x14ac:dyDescent="0.25">
      <c r="A110" s="11" t="s">
        <v>132</v>
      </c>
      <c r="B110" s="17" t="s">
        <v>556</v>
      </c>
      <c r="C110" s="11" t="s">
        <v>427</v>
      </c>
      <c r="D110" s="11"/>
      <c r="E110" s="5">
        <v>4</v>
      </c>
      <c r="F110" s="1">
        <v>7.23</v>
      </c>
      <c r="G110" s="1"/>
      <c r="H110" s="8" t="str">
        <f t="shared" si="3"/>
        <v>OK</v>
      </c>
      <c r="I110" s="8" t="str">
        <f t="shared" si="4"/>
        <v>CUMPLIMENTAR OFERTA</v>
      </c>
      <c r="J110" s="1">
        <f t="shared" si="5"/>
        <v>0</v>
      </c>
    </row>
    <row r="111" spans="1:10" ht="30" x14ac:dyDescent="0.25">
      <c r="A111" s="11" t="s">
        <v>133</v>
      </c>
      <c r="B111" s="17" t="s">
        <v>557</v>
      </c>
      <c r="C111" s="15" t="s">
        <v>428</v>
      </c>
      <c r="D111" s="11"/>
      <c r="E111" s="5">
        <v>2</v>
      </c>
      <c r="F111" s="1">
        <v>34.4</v>
      </c>
      <c r="G111" s="1"/>
      <c r="H111" s="8" t="str">
        <f t="shared" si="3"/>
        <v>OK</v>
      </c>
      <c r="I111" s="8" t="str">
        <f t="shared" si="4"/>
        <v>CUMPLIMENTAR OFERTA</v>
      </c>
      <c r="J111" s="1">
        <f t="shared" si="5"/>
        <v>0</v>
      </c>
    </row>
    <row r="112" spans="1:10" ht="30" x14ac:dyDescent="0.25">
      <c r="A112" s="11" t="s">
        <v>134</v>
      </c>
      <c r="B112" s="17" t="s">
        <v>135</v>
      </c>
      <c r="C112" s="15" t="s">
        <v>429</v>
      </c>
      <c r="D112" s="11"/>
      <c r="E112" s="5">
        <v>2</v>
      </c>
      <c r="F112" s="1">
        <v>21.43</v>
      </c>
      <c r="G112" s="1"/>
      <c r="H112" s="8" t="str">
        <f t="shared" si="3"/>
        <v>OK</v>
      </c>
      <c r="I112" s="8" t="str">
        <f t="shared" si="4"/>
        <v>CUMPLIMENTAR OFERTA</v>
      </c>
      <c r="J112" s="1">
        <f t="shared" si="5"/>
        <v>0</v>
      </c>
    </row>
    <row r="113" spans="1:10" x14ac:dyDescent="0.25">
      <c r="A113" s="11" t="s">
        <v>136</v>
      </c>
      <c r="B113" s="17" t="s">
        <v>558</v>
      </c>
      <c r="C113" s="11" t="s">
        <v>430</v>
      </c>
      <c r="D113" s="11"/>
      <c r="E113" s="5">
        <v>3</v>
      </c>
      <c r="F113" s="1">
        <v>42.44</v>
      </c>
      <c r="G113" s="1"/>
      <c r="H113" s="8" t="str">
        <f t="shared" si="3"/>
        <v>OK</v>
      </c>
      <c r="I113" s="8" t="str">
        <f t="shared" si="4"/>
        <v>CUMPLIMENTAR OFERTA</v>
      </c>
      <c r="J113" s="1">
        <f t="shared" si="5"/>
        <v>0</v>
      </c>
    </row>
    <row r="114" spans="1:10" x14ac:dyDescent="0.25">
      <c r="A114" s="11" t="s">
        <v>137</v>
      </c>
      <c r="B114" s="17" t="s">
        <v>559</v>
      </c>
      <c r="C114" s="11" t="s">
        <v>431</v>
      </c>
      <c r="D114" s="11"/>
      <c r="E114" s="5">
        <v>19</v>
      </c>
      <c r="F114" s="1">
        <v>4.24</v>
      </c>
      <c r="G114" s="1"/>
      <c r="H114" s="8" t="str">
        <f t="shared" si="3"/>
        <v>OK</v>
      </c>
      <c r="I114" s="8" t="str">
        <f t="shared" si="4"/>
        <v>CUMPLIMENTAR OFERTA</v>
      </c>
      <c r="J114" s="1">
        <f t="shared" si="5"/>
        <v>0</v>
      </c>
    </row>
    <row r="115" spans="1:10" x14ac:dyDescent="0.25">
      <c r="A115" s="11" t="s">
        <v>138</v>
      </c>
      <c r="B115" s="17" t="s">
        <v>139</v>
      </c>
      <c r="C115" s="17" t="s">
        <v>139</v>
      </c>
      <c r="D115" s="11"/>
      <c r="E115" s="5">
        <v>19</v>
      </c>
      <c r="F115" s="1">
        <v>4.24</v>
      </c>
      <c r="G115" s="1"/>
      <c r="H115" s="8" t="str">
        <f t="shared" si="3"/>
        <v>OK</v>
      </c>
      <c r="I115" s="8" t="str">
        <f t="shared" si="4"/>
        <v>CUMPLIMENTAR OFERTA</v>
      </c>
      <c r="J115" s="1">
        <f t="shared" si="5"/>
        <v>0</v>
      </c>
    </row>
    <row r="116" spans="1:10" ht="30" x14ac:dyDescent="0.25">
      <c r="A116" s="11" t="s">
        <v>140</v>
      </c>
      <c r="B116" s="17" t="s">
        <v>560</v>
      </c>
      <c r="C116" s="15" t="s">
        <v>432</v>
      </c>
      <c r="D116" s="11"/>
      <c r="E116" s="5">
        <v>129</v>
      </c>
      <c r="F116" s="1">
        <v>0.62</v>
      </c>
      <c r="G116" s="1"/>
      <c r="H116" s="8" t="str">
        <f t="shared" si="3"/>
        <v>OK</v>
      </c>
      <c r="I116" s="8" t="str">
        <f t="shared" si="4"/>
        <v>CUMPLIMENTAR OFERTA</v>
      </c>
      <c r="J116" s="1">
        <f t="shared" si="5"/>
        <v>0</v>
      </c>
    </row>
    <row r="117" spans="1:10" x14ac:dyDescent="0.25">
      <c r="A117" s="11" t="s">
        <v>141</v>
      </c>
      <c r="B117" s="17" t="s">
        <v>340</v>
      </c>
      <c r="C117" s="17" t="s">
        <v>340</v>
      </c>
      <c r="D117" s="11"/>
      <c r="E117" s="5">
        <v>32</v>
      </c>
      <c r="F117" s="1">
        <v>0.62</v>
      </c>
      <c r="G117" s="1"/>
      <c r="H117" s="8" t="str">
        <f t="shared" si="3"/>
        <v>OK</v>
      </c>
      <c r="I117" s="8" t="str">
        <f t="shared" si="4"/>
        <v>CUMPLIMENTAR OFERTA</v>
      </c>
      <c r="J117" s="1">
        <f t="shared" si="5"/>
        <v>0</v>
      </c>
    </row>
    <row r="118" spans="1:10" x14ac:dyDescent="0.25">
      <c r="A118" s="11" t="s">
        <v>142</v>
      </c>
      <c r="B118" s="17" t="s">
        <v>341</v>
      </c>
      <c r="C118" s="17" t="s">
        <v>341</v>
      </c>
      <c r="D118" s="11"/>
      <c r="E118" s="5">
        <v>247</v>
      </c>
      <c r="F118" s="1">
        <v>0.31</v>
      </c>
      <c r="G118" s="1"/>
      <c r="H118" s="8" t="str">
        <f t="shared" si="3"/>
        <v>OK</v>
      </c>
      <c r="I118" s="8" t="str">
        <f t="shared" si="4"/>
        <v>CUMPLIMENTAR OFERTA</v>
      </c>
      <c r="J118" s="1">
        <f t="shared" si="5"/>
        <v>0</v>
      </c>
    </row>
    <row r="119" spans="1:10" x14ac:dyDescent="0.25">
      <c r="A119" s="11" t="s">
        <v>143</v>
      </c>
      <c r="B119" s="17" t="s">
        <v>342</v>
      </c>
      <c r="C119" s="17" t="s">
        <v>342</v>
      </c>
      <c r="D119" s="11"/>
      <c r="E119" s="5">
        <v>399</v>
      </c>
      <c r="F119" s="1">
        <v>0.46</v>
      </c>
      <c r="G119" s="1"/>
      <c r="H119" s="8" t="str">
        <f t="shared" si="3"/>
        <v>OK</v>
      </c>
      <c r="I119" s="8" t="str">
        <f t="shared" si="4"/>
        <v>CUMPLIMENTAR OFERTA</v>
      </c>
      <c r="J119" s="1">
        <f t="shared" si="5"/>
        <v>0</v>
      </c>
    </row>
    <row r="120" spans="1:10" x14ac:dyDescent="0.25">
      <c r="A120" s="11" t="s">
        <v>144</v>
      </c>
      <c r="B120" s="17" t="s">
        <v>561</v>
      </c>
      <c r="C120" s="11" t="s">
        <v>433</v>
      </c>
      <c r="D120" s="11"/>
      <c r="E120" s="5">
        <v>35</v>
      </c>
      <c r="F120" s="1">
        <v>3.77</v>
      </c>
      <c r="G120" s="1"/>
      <c r="H120" s="8" t="str">
        <f t="shared" si="3"/>
        <v>OK</v>
      </c>
      <c r="I120" s="8" t="str">
        <f t="shared" si="4"/>
        <v>CUMPLIMENTAR OFERTA</v>
      </c>
      <c r="J120" s="1">
        <f t="shared" si="5"/>
        <v>0</v>
      </c>
    </row>
    <row r="121" spans="1:10" x14ac:dyDescent="0.25">
      <c r="A121" s="11" t="s">
        <v>145</v>
      </c>
      <c r="B121" s="17" t="s">
        <v>343</v>
      </c>
      <c r="C121" s="17" t="s">
        <v>343</v>
      </c>
      <c r="D121" s="11"/>
      <c r="E121" s="5">
        <v>32</v>
      </c>
      <c r="F121" s="1">
        <v>3.77</v>
      </c>
      <c r="G121" s="1"/>
      <c r="H121" s="8" t="str">
        <f t="shared" si="3"/>
        <v>OK</v>
      </c>
      <c r="I121" s="8" t="str">
        <f t="shared" si="4"/>
        <v>CUMPLIMENTAR OFERTA</v>
      </c>
      <c r="J121" s="1">
        <f t="shared" si="5"/>
        <v>0</v>
      </c>
    </row>
    <row r="122" spans="1:10" x14ac:dyDescent="0.25">
      <c r="A122" s="11" t="s">
        <v>146</v>
      </c>
      <c r="B122" s="17" t="s">
        <v>562</v>
      </c>
      <c r="C122" s="11" t="s">
        <v>434</v>
      </c>
      <c r="D122" s="11"/>
      <c r="E122" s="5">
        <v>19</v>
      </c>
      <c r="F122" s="1">
        <v>2.48</v>
      </c>
      <c r="G122" s="1"/>
      <c r="H122" s="8" t="str">
        <f t="shared" si="3"/>
        <v>OK</v>
      </c>
      <c r="I122" s="8" t="str">
        <f t="shared" si="4"/>
        <v>CUMPLIMENTAR OFERTA</v>
      </c>
      <c r="J122" s="1">
        <f t="shared" si="5"/>
        <v>0</v>
      </c>
    </row>
    <row r="123" spans="1:10" x14ac:dyDescent="0.25">
      <c r="A123" s="11" t="s">
        <v>147</v>
      </c>
      <c r="B123" s="17" t="s">
        <v>563</v>
      </c>
      <c r="C123" s="15" t="s">
        <v>435</v>
      </c>
      <c r="D123" s="11"/>
      <c r="E123" s="5">
        <v>30</v>
      </c>
      <c r="F123" s="1">
        <v>7.43</v>
      </c>
      <c r="G123" s="1"/>
      <c r="H123" s="8" t="str">
        <f t="shared" si="3"/>
        <v>OK</v>
      </c>
      <c r="I123" s="8" t="str">
        <f t="shared" si="4"/>
        <v>CUMPLIMENTAR OFERTA</v>
      </c>
      <c r="J123" s="1">
        <f t="shared" si="5"/>
        <v>0</v>
      </c>
    </row>
    <row r="124" spans="1:10" x14ac:dyDescent="0.25">
      <c r="A124" s="11" t="s">
        <v>148</v>
      </c>
      <c r="B124" s="17" t="s">
        <v>564</v>
      </c>
      <c r="C124" s="11" t="s">
        <v>436</v>
      </c>
      <c r="D124" s="11"/>
      <c r="E124" s="5">
        <v>19</v>
      </c>
      <c r="F124" s="1">
        <v>7.43</v>
      </c>
      <c r="G124" s="1"/>
      <c r="H124" s="8" t="str">
        <f t="shared" si="3"/>
        <v>OK</v>
      </c>
      <c r="I124" s="8" t="str">
        <f t="shared" si="4"/>
        <v>CUMPLIMENTAR OFERTA</v>
      </c>
      <c r="J124" s="1">
        <f t="shared" si="5"/>
        <v>0</v>
      </c>
    </row>
    <row r="125" spans="1:10" x14ac:dyDescent="0.25">
      <c r="A125" s="11" t="s">
        <v>149</v>
      </c>
      <c r="B125" s="17" t="s">
        <v>565</v>
      </c>
      <c r="C125" s="17" t="s">
        <v>565</v>
      </c>
      <c r="D125" s="11"/>
      <c r="E125" s="5">
        <v>7</v>
      </c>
      <c r="F125" s="1">
        <v>40.020000000000003</v>
      </c>
      <c r="G125" s="1"/>
      <c r="H125" s="8" t="str">
        <f t="shared" si="3"/>
        <v>OK</v>
      </c>
      <c r="I125" s="8" t="str">
        <f t="shared" si="4"/>
        <v>CUMPLIMENTAR OFERTA</v>
      </c>
      <c r="J125" s="1">
        <f t="shared" si="5"/>
        <v>0</v>
      </c>
    </row>
    <row r="126" spans="1:10" x14ac:dyDescent="0.25">
      <c r="A126" s="11" t="s">
        <v>150</v>
      </c>
      <c r="B126" s="17" t="s">
        <v>566</v>
      </c>
      <c r="C126" s="11" t="s">
        <v>437</v>
      </c>
      <c r="D126" s="11"/>
      <c r="E126" s="5">
        <v>18</v>
      </c>
      <c r="F126" s="1">
        <v>2.11</v>
      </c>
      <c r="G126" s="1"/>
      <c r="H126" s="8" t="str">
        <f t="shared" si="3"/>
        <v>OK</v>
      </c>
      <c r="I126" s="8" t="str">
        <f t="shared" si="4"/>
        <v>CUMPLIMENTAR OFERTA</v>
      </c>
      <c r="J126" s="1">
        <f t="shared" si="5"/>
        <v>0</v>
      </c>
    </row>
    <row r="127" spans="1:10" x14ac:dyDescent="0.25">
      <c r="A127" s="11" t="s">
        <v>151</v>
      </c>
      <c r="B127" s="17" t="s">
        <v>567</v>
      </c>
      <c r="C127" s="17" t="s">
        <v>567</v>
      </c>
      <c r="D127" s="11"/>
      <c r="E127" s="5">
        <v>5</v>
      </c>
      <c r="F127" s="1">
        <v>17.739999999999998</v>
      </c>
      <c r="G127" s="1"/>
      <c r="H127" s="8" t="str">
        <f t="shared" si="3"/>
        <v>OK</v>
      </c>
      <c r="I127" s="8" t="str">
        <f t="shared" si="4"/>
        <v>CUMPLIMENTAR OFERTA</v>
      </c>
      <c r="J127" s="1">
        <f t="shared" si="5"/>
        <v>0</v>
      </c>
    </row>
    <row r="128" spans="1:10" x14ac:dyDescent="0.25">
      <c r="A128" s="11" t="s">
        <v>152</v>
      </c>
      <c r="B128" s="17" t="s">
        <v>568</v>
      </c>
      <c r="C128" s="11" t="s">
        <v>438</v>
      </c>
      <c r="D128" s="11"/>
      <c r="E128" s="5">
        <v>152</v>
      </c>
      <c r="F128" s="1">
        <v>2.2599999999999998</v>
      </c>
      <c r="G128" s="1"/>
      <c r="H128" s="8" t="str">
        <f t="shared" si="3"/>
        <v>OK</v>
      </c>
      <c r="I128" s="8" t="str">
        <f t="shared" si="4"/>
        <v>CUMPLIMENTAR OFERTA</v>
      </c>
      <c r="J128" s="1">
        <f t="shared" si="5"/>
        <v>0</v>
      </c>
    </row>
    <row r="129" spans="1:10" x14ac:dyDescent="0.25">
      <c r="A129" s="11" t="s">
        <v>153</v>
      </c>
      <c r="B129" s="17" t="s">
        <v>569</v>
      </c>
      <c r="C129" s="11" t="s">
        <v>439</v>
      </c>
      <c r="D129" s="11"/>
      <c r="E129" s="5">
        <v>60</v>
      </c>
      <c r="F129" s="1">
        <v>21.2</v>
      </c>
      <c r="G129" s="1"/>
      <c r="H129" s="8" t="str">
        <f t="shared" si="3"/>
        <v>OK</v>
      </c>
      <c r="I129" s="8" t="str">
        <f t="shared" si="4"/>
        <v>CUMPLIMENTAR OFERTA</v>
      </c>
      <c r="J129" s="1">
        <f t="shared" si="5"/>
        <v>0</v>
      </c>
    </row>
    <row r="130" spans="1:10" x14ac:dyDescent="0.25">
      <c r="A130" s="11" t="s">
        <v>154</v>
      </c>
      <c r="B130" s="17" t="s">
        <v>570</v>
      </c>
      <c r="C130" s="11" t="s">
        <v>440</v>
      </c>
      <c r="D130" s="11"/>
      <c r="E130" s="5">
        <v>29</v>
      </c>
      <c r="F130" s="1">
        <v>3.26</v>
      </c>
      <c r="G130" s="1"/>
      <c r="H130" s="8" t="str">
        <f t="shared" si="3"/>
        <v>OK</v>
      </c>
      <c r="I130" s="8" t="str">
        <f t="shared" si="4"/>
        <v>CUMPLIMENTAR OFERTA</v>
      </c>
      <c r="J130" s="1">
        <f t="shared" si="5"/>
        <v>0</v>
      </c>
    </row>
    <row r="131" spans="1:10" x14ac:dyDescent="0.25">
      <c r="A131" s="11" t="s">
        <v>155</v>
      </c>
      <c r="B131" s="17" t="s">
        <v>571</v>
      </c>
      <c r="C131" s="11" t="s">
        <v>438</v>
      </c>
      <c r="D131" s="11"/>
      <c r="E131" s="5">
        <v>12</v>
      </c>
      <c r="F131" s="1">
        <v>18.010000000000002</v>
      </c>
      <c r="G131" s="1"/>
      <c r="H131" s="8" t="str">
        <f t="shared" ref="H131:H194" si="6">IF(F131&gt;=G131,"OK","OFERTA NO VÁLIDA")</f>
        <v>OK</v>
      </c>
      <c r="I131" s="8" t="str">
        <f t="shared" ref="I131:I194" si="7">IF(G131=0,"CUMPLIMENTAR OFERTA","OK")</f>
        <v>CUMPLIMENTAR OFERTA</v>
      </c>
      <c r="J131" s="1">
        <f t="shared" ref="J131:J194" si="8">E131*G131</f>
        <v>0</v>
      </c>
    </row>
    <row r="132" spans="1:10" x14ac:dyDescent="0.25">
      <c r="A132" s="11" t="s">
        <v>156</v>
      </c>
      <c r="B132" s="17" t="s">
        <v>572</v>
      </c>
      <c r="C132" s="11" t="s">
        <v>441</v>
      </c>
      <c r="D132" s="11"/>
      <c r="E132" s="5">
        <v>4</v>
      </c>
      <c r="F132" s="1">
        <v>2.62</v>
      </c>
      <c r="G132" s="1"/>
      <c r="H132" s="8" t="str">
        <f t="shared" si="6"/>
        <v>OK</v>
      </c>
      <c r="I132" s="8" t="str">
        <f t="shared" si="7"/>
        <v>CUMPLIMENTAR OFERTA</v>
      </c>
      <c r="J132" s="1">
        <f t="shared" si="8"/>
        <v>0</v>
      </c>
    </row>
    <row r="133" spans="1:10" ht="30" x14ac:dyDescent="0.25">
      <c r="A133" s="11" t="s">
        <v>157</v>
      </c>
      <c r="B133" s="17" t="s">
        <v>573</v>
      </c>
      <c r="C133" s="15" t="s">
        <v>442</v>
      </c>
      <c r="D133" s="11"/>
      <c r="E133" s="5">
        <v>7</v>
      </c>
      <c r="F133" s="1">
        <v>35.83</v>
      </c>
      <c r="G133" s="1"/>
      <c r="H133" s="8" t="str">
        <f t="shared" si="6"/>
        <v>OK</v>
      </c>
      <c r="I133" s="8" t="str">
        <f t="shared" si="7"/>
        <v>CUMPLIMENTAR OFERTA</v>
      </c>
      <c r="J133" s="1">
        <f t="shared" si="8"/>
        <v>0</v>
      </c>
    </row>
    <row r="134" spans="1:10" x14ac:dyDescent="0.25">
      <c r="A134" s="11" t="s">
        <v>158</v>
      </c>
      <c r="B134" s="17" t="s">
        <v>344</v>
      </c>
      <c r="C134" s="17" t="s">
        <v>344</v>
      </c>
      <c r="D134" s="11"/>
      <c r="E134" s="5">
        <v>3</v>
      </c>
      <c r="F134" s="1">
        <v>10.36</v>
      </c>
      <c r="G134" s="1"/>
      <c r="H134" s="8" t="str">
        <f t="shared" si="6"/>
        <v>OK</v>
      </c>
      <c r="I134" s="8" t="str">
        <f t="shared" si="7"/>
        <v>CUMPLIMENTAR OFERTA</v>
      </c>
      <c r="J134" s="1">
        <f t="shared" si="8"/>
        <v>0</v>
      </c>
    </row>
    <row r="135" spans="1:10" x14ac:dyDescent="0.25">
      <c r="A135" s="11" t="s">
        <v>159</v>
      </c>
      <c r="B135" s="17" t="s">
        <v>345</v>
      </c>
      <c r="C135" s="17" t="s">
        <v>345</v>
      </c>
      <c r="D135" s="11"/>
      <c r="E135" s="5">
        <v>5</v>
      </c>
      <c r="F135" s="1">
        <v>3.45</v>
      </c>
      <c r="G135" s="1"/>
      <c r="H135" s="8" t="str">
        <f t="shared" si="6"/>
        <v>OK</v>
      </c>
      <c r="I135" s="8" t="str">
        <f t="shared" si="7"/>
        <v>CUMPLIMENTAR OFERTA</v>
      </c>
      <c r="J135" s="1">
        <f t="shared" si="8"/>
        <v>0</v>
      </c>
    </row>
    <row r="136" spans="1:10" x14ac:dyDescent="0.25">
      <c r="A136" s="11" t="s">
        <v>160</v>
      </c>
      <c r="B136" s="17" t="s">
        <v>346</v>
      </c>
      <c r="C136" s="17" t="s">
        <v>346</v>
      </c>
      <c r="D136" s="11"/>
      <c r="E136" s="5">
        <v>2</v>
      </c>
      <c r="F136" s="1">
        <v>16.059999999999999</v>
      </c>
      <c r="G136" s="1"/>
      <c r="H136" s="8" t="str">
        <f t="shared" si="6"/>
        <v>OK</v>
      </c>
      <c r="I136" s="8" t="str">
        <f t="shared" si="7"/>
        <v>CUMPLIMENTAR OFERTA</v>
      </c>
      <c r="J136" s="1">
        <f t="shared" si="8"/>
        <v>0</v>
      </c>
    </row>
    <row r="137" spans="1:10" x14ac:dyDescent="0.25">
      <c r="A137" s="11" t="s">
        <v>161</v>
      </c>
      <c r="B137" s="17" t="s">
        <v>574</v>
      </c>
      <c r="C137" s="15" t="s">
        <v>443</v>
      </c>
      <c r="D137" s="11"/>
      <c r="E137" s="5">
        <v>14</v>
      </c>
      <c r="F137" s="1">
        <v>20.65</v>
      </c>
      <c r="G137" s="1"/>
      <c r="H137" s="8" t="str">
        <f t="shared" si="6"/>
        <v>OK</v>
      </c>
      <c r="I137" s="8" t="str">
        <f t="shared" si="7"/>
        <v>CUMPLIMENTAR OFERTA</v>
      </c>
      <c r="J137" s="1">
        <f t="shared" si="8"/>
        <v>0</v>
      </c>
    </row>
    <row r="138" spans="1:10" x14ac:dyDescent="0.25">
      <c r="A138" s="11" t="s">
        <v>162</v>
      </c>
      <c r="B138" s="17" t="s">
        <v>347</v>
      </c>
      <c r="C138" s="17" t="s">
        <v>347</v>
      </c>
      <c r="D138" s="11"/>
      <c r="E138" s="5">
        <v>2</v>
      </c>
      <c r="F138" s="1">
        <v>23.5</v>
      </c>
      <c r="G138" s="1"/>
      <c r="H138" s="8" t="str">
        <f t="shared" si="6"/>
        <v>OK</v>
      </c>
      <c r="I138" s="8" t="str">
        <f t="shared" si="7"/>
        <v>CUMPLIMENTAR OFERTA</v>
      </c>
      <c r="J138" s="1">
        <f t="shared" si="8"/>
        <v>0</v>
      </c>
    </row>
    <row r="139" spans="1:10" x14ac:dyDescent="0.25">
      <c r="A139" s="11" t="s">
        <v>163</v>
      </c>
      <c r="B139" s="17" t="s">
        <v>348</v>
      </c>
      <c r="C139" s="17" t="s">
        <v>348</v>
      </c>
      <c r="D139" s="11"/>
      <c r="E139" s="5">
        <v>12</v>
      </c>
      <c r="F139" s="1">
        <v>3.18</v>
      </c>
      <c r="G139" s="1"/>
      <c r="H139" s="8" t="str">
        <f t="shared" si="6"/>
        <v>OK</v>
      </c>
      <c r="I139" s="8" t="str">
        <f t="shared" si="7"/>
        <v>CUMPLIMENTAR OFERTA</v>
      </c>
      <c r="J139" s="1">
        <f t="shared" si="8"/>
        <v>0</v>
      </c>
    </row>
    <row r="140" spans="1:10" ht="30" x14ac:dyDescent="0.25">
      <c r="A140" s="11" t="s">
        <v>164</v>
      </c>
      <c r="B140" s="17" t="s">
        <v>575</v>
      </c>
      <c r="C140" s="15" t="s">
        <v>444</v>
      </c>
      <c r="D140" s="11"/>
      <c r="E140" s="5">
        <v>12</v>
      </c>
      <c r="F140" s="1">
        <v>14.64</v>
      </c>
      <c r="G140" s="1"/>
      <c r="H140" s="8" t="str">
        <f t="shared" si="6"/>
        <v>OK</v>
      </c>
      <c r="I140" s="8" t="str">
        <f t="shared" si="7"/>
        <v>CUMPLIMENTAR OFERTA</v>
      </c>
      <c r="J140" s="1">
        <f t="shared" si="8"/>
        <v>0</v>
      </c>
    </row>
    <row r="141" spans="1:10" x14ac:dyDescent="0.25">
      <c r="A141" s="11" t="s">
        <v>165</v>
      </c>
      <c r="B141" s="17" t="s">
        <v>576</v>
      </c>
      <c r="C141" s="11" t="s">
        <v>445</v>
      </c>
      <c r="D141" s="11"/>
      <c r="E141" s="5">
        <v>2</v>
      </c>
      <c r="F141" s="1">
        <v>18.41</v>
      </c>
      <c r="G141" s="1"/>
      <c r="H141" s="8" t="str">
        <f t="shared" si="6"/>
        <v>OK</v>
      </c>
      <c r="I141" s="8" t="str">
        <f t="shared" si="7"/>
        <v>CUMPLIMENTAR OFERTA</v>
      </c>
      <c r="J141" s="1">
        <f t="shared" si="8"/>
        <v>0</v>
      </c>
    </row>
    <row r="142" spans="1:10" ht="30" x14ac:dyDescent="0.25">
      <c r="A142" s="11" t="s">
        <v>166</v>
      </c>
      <c r="B142" s="17" t="s">
        <v>577</v>
      </c>
      <c r="C142" s="15" t="s">
        <v>446</v>
      </c>
      <c r="D142" s="11"/>
      <c r="E142" s="5">
        <v>33</v>
      </c>
      <c r="F142" s="1">
        <v>1.1599999999999999</v>
      </c>
      <c r="G142" s="1"/>
      <c r="H142" s="8" t="str">
        <f t="shared" si="6"/>
        <v>OK</v>
      </c>
      <c r="I142" s="8" t="str">
        <f t="shared" si="7"/>
        <v>CUMPLIMENTAR OFERTA</v>
      </c>
      <c r="J142" s="1">
        <f t="shared" si="8"/>
        <v>0</v>
      </c>
    </row>
    <row r="143" spans="1:10" x14ac:dyDescent="0.25">
      <c r="A143" s="11" t="s">
        <v>167</v>
      </c>
      <c r="B143" s="17" t="s">
        <v>578</v>
      </c>
      <c r="C143" s="17" t="s">
        <v>644</v>
      </c>
      <c r="D143" s="11"/>
      <c r="E143" s="5">
        <v>7</v>
      </c>
      <c r="F143" s="1">
        <v>13.48</v>
      </c>
      <c r="G143" s="1"/>
      <c r="H143" s="8" t="str">
        <f t="shared" si="6"/>
        <v>OK</v>
      </c>
      <c r="I143" s="8" t="str">
        <f t="shared" si="7"/>
        <v>CUMPLIMENTAR OFERTA</v>
      </c>
      <c r="J143" s="1">
        <f t="shared" si="8"/>
        <v>0</v>
      </c>
    </row>
    <row r="144" spans="1:10" x14ac:dyDescent="0.25">
      <c r="A144" s="11" t="s">
        <v>168</v>
      </c>
      <c r="B144" s="17" t="s">
        <v>579</v>
      </c>
      <c r="C144" s="11" t="s">
        <v>447</v>
      </c>
      <c r="D144" s="11"/>
      <c r="E144" s="5">
        <v>15</v>
      </c>
      <c r="F144" s="1">
        <v>4.8899999999999997</v>
      </c>
      <c r="G144" s="1"/>
      <c r="H144" s="8" t="str">
        <f t="shared" si="6"/>
        <v>OK</v>
      </c>
      <c r="I144" s="8" t="str">
        <f t="shared" si="7"/>
        <v>CUMPLIMENTAR OFERTA</v>
      </c>
      <c r="J144" s="1">
        <f t="shared" si="8"/>
        <v>0</v>
      </c>
    </row>
    <row r="145" spans="1:10" x14ac:dyDescent="0.25">
      <c r="A145" s="11" t="s">
        <v>169</v>
      </c>
      <c r="B145" s="17" t="s">
        <v>580</v>
      </c>
      <c r="C145" s="17" t="s">
        <v>645</v>
      </c>
      <c r="D145" s="11"/>
      <c r="E145" s="5">
        <v>2</v>
      </c>
      <c r="F145" s="1">
        <v>30.78</v>
      </c>
      <c r="G145" s="1"/>
      <c r="H145" s="8" t="str">
        <f t="shared" si="6"/>
        <v>OK</v>
      </c>
      <c r="I145" s="8" t="str">
        <f t="shared" si="7"/>
        <v>CUMPLIMENTAR OFERTA</v>
      </c>
      <c r="J145" s="1">
        <f t="shared" si="8"/>
        <v>0</v>
      </c>
    </row>
    <row r="146" spans="1:10" x14ac:dyDescent="0.25">
      <c r="A146" s="11" t="s">
        <v>170</v>
      </c>
      <c r="B146" s="17" t="s">
        <v>581</v>
      </c>
      <c r="C146" s="11" t="s">
        <v>448</v>
      </c>
      <c r="D146" s="11"/>
      <c r="E146" s="5">
        <v>2</v>
      </c>
      <c r="F146" s="1">
        <v>6.28</v>
      </c>
      <c r="G146" s="1"/>
      <c r="H146" s="8" t="str">
        <f t="shared" si="6"/>
        <v>OK</v>
      </c>
      <c r="I146" s="8" t="str">
        <f t="shared" si="7"/>
        <v>CUMPLIMENTAR OFERTA</v>
      </c>
      <c r="J146" s="1">
        <f t="shared" si="8"/>
        <v>0</v>
      </c>
    </row>
    <row r="147" spans="1:10" x14ac:dyDescent="0.25">
      <c r="A147" s="11" t="s">
        <v>171</v>
      </c>
      <c r="B147" s="17" t="s">
        <v>582</v>
      </c>
      <c r="C147" s="17" t="s">
        <v>646</v>
      </c>
      <c r="D147" s="11"/>
      <c r="E147" s="5">
        <v>4</v>
      </c>
      <c r="F147" s="1">
        <v>6.29</v>
      </c>
      <c r="G147" s="1"/>
      <c r="H147" s="8" t="str">
        <f t="shared" si="6"/>
        <v>OK</v>
      </c>
      <c r="I147" s="8" t="str">
        <f t="shared" si="7"/>
        <v>CUMPLIMENTAR OFERTA</v>
      </c>
      <c r="J147" s="1">
        <f t="shared" si="8"/>
        <v>0</v>
      </c>
    </row>
    <row r="148" spans="1:10" x14ac:dyDescent="0.25">
      <c r="A148" s="11" t="s">
        <v>172</v>
      </c>
      <c r="B148" s="17" t="s">
        <v>583</v>
      </c>
      <c r="C148" s="17" t="s">
        <v>647</v>
      </c>
      <c r="D148" s="11"/>
      <c r="E148" s="5">
        <v>14</v>
      </c>
      <c r="F148" s="1">
        <v>8.99</v>
      </c>
      <c r="G148" s="1"/>
      <c r="H148" s="8" t="str">
        <f t="shared" si="6"/>
        <v>OK</v>
      </c>
      <c r="I148" s="8" t="str">
        <f t="shared" si="7"/>
        <v>CUMPLIMENTAR OFERTA</v>
      </c>
      <c r="J148" s="1">
        <f t="shared" si="8"/>
        <v>0</v>
      </c>
    </row>
    <row r="149" spans="1:10" x14ac:dyDescent="0.25">
      <c r="A149" s="11" t="s">
        <v>173</v>
      </c>
      <c r="B149" s="17" t="s">
        <v>584</v>
      </c>
      <c r="C149" s="17" t="s">
        <v>648</v>
      </c>
      <c r="D149" s="11"/>
      <c r="E149" s="5">
        <v>33</v>
      </c>
      <c r="F149" s="1">
        <v>2.76</v>
      </c>
      <c r="G149" s="1"/>
      <c r="H149" s="8" t="str">
        <f t="shared" si="6"/>
        <v>OK</v>
      </c>
      <c r="I149" s="8" t="str">
        <f t="shared" si="7"/>
        <v>CUMPLIMENTAR OFERTA</v>
      </c>
      <c r="J149" s="1">
        <f t="shared" si="8"/>
        <v>0</v>
      </c>
    </row>
    <row r="150" spans="1:10" x14ac:dyDescent="0.25">
      <c r="A150" s="11" t="s">
        <v>174</v>
      </c>
      <c r="B150" s="17" t="s">
        <v>585</v>
      </c>
      <c r="C150" s="17" t="s">
        <v>649</v>
      </c>
      <c r="D150" s="11"/>
      <c r="E150" s="5">
        <v>2</v>
      </c>
      <c r="F150" s="1">
        <v>3.06</v>
      </c>
      <c r="G150" s="1"/>
      <c r="H150" s="8" t="str">
        <f t="shared" si="6"/>
        <v>OK</v>
      </c>
      <c r="I150" s="8" t="str">
        <f t="shared" si="7"/>
        <v>CUMPLIMENTAR OFERTA</v>
      </c>
      <c r="J150" s="1">
        <f t="shared" si="8"/>
        <v>0</v>
      </c>
    </row>
    <row r="151" spans="1:10" x14ac:dyDescent="0.25">
      <c r="A151" s="11" t="s">
        <v>175</v>
      </c>
      <c r="B151" s="17" t="s">
        <v>176</v>
      </c>
      <c r="C151" s="17" t="s">
        <v>176</v>
      </c>
      <c r="D151" s="11"/>
      <c r="E151" s="5">
        <v>2</v>
      </c>
      <c r="F151" s="1">
        <v>82.81</v>
      </c>
      <c r="G151" s="1"/>
      <c r="H151" s="8" t="str">
        <f t="shared" si="6"/>
        <v>OK</v>
      </c>
      <c r="I151" s="8" t="str">
        <f t="shared" si="7"/>
        <v>CUMPLIMENTAR OFERTA</v>
      </c>
      <c r="J151" s="1">
        <f t="shared" si="8"/>
        <v>0</v>
      </c>
    </row>
    <row r="152" spans="1:10" x14ac:dyDescent="0.25">
      <c r="A152" s="11" t="s">
        <v>177</v>
      </c>
      <c r="B152" s="17" t="s">
        <v>349</v>
      </c>
      <c r="C152" s="17" t="s">
        <v>349</v>
      </c>
      <c r="D152" s="11"/>
      <c r="E152" s="5">
        <v>3</v>
      </c>
      <c r="F152" s="1">
        <v>2.48</v>
      </c>
      <c r="G152" s="1"/>
      <c r="H152" s="8" t="str">
        <f t="shared" si="6"/>
        <v>OK</v>
      </c>
      <c r="I152" s="8" t="str">
        <f t="shared" si="7"/>
        <v>CUMPLIMENTAR OFERTA</v>
      </c>
      <c r="J152" s="1">
        <f t="shared" si="8"/>
        <v>0</v>
      </c>
    </row>
    <row r="153" spans="1:10" x14ac:dyDescent="0.25">
      <c r="A153" s="11" t="s">
        <v>178</v>
      </c>
      <c r="B153" s="17" t="s">
        <v>179</v>
      </c>
      <c r="C153" s="17" t="s">
        <v>179</v>
      </c>
      <c r="D153" s="11"/>
      <c r="E153" s="5">
        <v>2</v>
      </c>
      <c r="F153" s="1">
        <v>3.64</v>
      </c>
      <c r="G153" s="1"/>
      <c r="H153" s="8" t="str">
        <f t="shared" si="6"/>
        <v>OK</v>
      </c>
      <c r="I153" s="8" t="str">
        <f t="shared" si="7"/>
        <v>CUMPLIMENTAR OFERTA</v>
      </c>
      <c r="J153" s="1">
        <f t="shared" si="8"/>
        <v>0</v>
      </c>
    </row>
    <row r="154" spans="1:10" ht="120" x14ac:dyDescent="0.25">
      <c r="A154" s="11" t="s">
        <v>180</v>
      </c>
      <c r="B154" s="17" t="s">
        <v>586</v>
      </c>
      <c r="C154" s="15" t="s">
        <v>449</v>
      </c>
      <c r="D154" s="11"/>
      <c r="E154" s="5">
        <v>4</v>
      </c>
      <c r="F154" s="1">
        <v>32.119999999999997</v>
      </c>
      <c r="G154" s="1"/>
      <c r="H154" s="8" t="str">
        <f t="shared" si="6"/>
        <v>OK</v>
      </c>
      <c r="I154" s="8" t="str">
        <f t="shared" si="7"/>
        <v>CUMPLIMENTAR OFERTA</v>
      </c>
      <c r="J154" s="1">
        <f t="shared" si="8"/>
        <v>0</v>
      </c>
    </row>
    <row r="155" spans="1:10" ht="75" x14ac:dyDescent="0.25">
      <c r="A155" s="11" t="s">
        <v>181</v>
      </c>
      <c r="B155" s="17" t="s">
        <v>587</v>
      </c>
      <c r="C155" s="15" t="s">
        <v>450</v>
      </c>
      <c r="D155" s="11"/>
      <c r="E155" s="5">
        <v>2</v>
      </c>
      <c r="F155" s="1">
        <v>104.46</v>
      </c>
      <c r="G155" s="1"/>
      <c r="H155" s="8" t="str">
        <f t="shared" si="6"/>
        <v>OK</v>
      </c>
      <c r="I155" s="8" t="str">
        <f t="shared" si="7"/>
        <v>CUMPLIMENTAR OFERTA</v>
      </c>
      <c r="J155" s="1">
        <f t="shared" si="8"/>
        <v>0</v>
      </c>
    </row>
    <row r="156" spans="1:10" x14ac:dyDescent="0.25">
      <c r="A156" s="11" t="s">
        <v>182</v>
      </c>
      <c r="B156" s="17" t="s">
        <v>350</v>
      </c>
      <c r="C156" s="17" t="s">
        <v>350</v>
      </c>
      <c r="D156" s="11"/>
      <c r="E156" s="5">
        <v>2</v>
      </c>
      <c r="F156" s="1">
        <v>23.31</v>
      </c>
      <c r="G156" s="1"/>
      <c r="H156" s="8" t="str">
        <f t="shared" si="6"/>
        <v>OK</v>
      </c>
      <c r="I156" s="8" t="str">
        <f t="shared" si="7"/>
        <v>CUMPLIMENTAR OFERTA</v>
      </c>
      <c r="J156" s="1">
        <f t="shared" si="8"/>
        <v>0</v>
      </c>
    </row>
    <row r="157" spans="1:10" x14ac:dyDescent="0.25">
      <c r="A157" s="11" t="s">
        <v>183</v>
      </c>
      <c r="B157" s="17" t="s">
        <v>351</v>
      </c>
      <c r="C157" s="17" t="s">
        <v>351</v>
      </c>
      <c r="D157" s="11"/>
      <c r="E157" s="5">
        <v>2</v>
      </c>
      <c r="F157" s="1">
        <v>16.309999999999999</v>
      </c>
      <c r="G157" s="1"/>
      <c r="H157" s="8" t="str">
        <f t="shared" si="6"/>
        <v>OK</v>
      </c>
      <c r="I157" s="8" t="str">
        <f t="shared" si="7"/>
        <v>CUMPLIMENTAR OFERTA</v>
      </c>
      <c r="J157" s="1">
        <f t="shared" si="8"/>
        <v>0</v>
      </c>
    </row>
    <row r="158" spans="1:10" x14ac:dyDescent="0.25">
      <c r="A158" s="11" t="s">
        <v>184</v>
      </c>
      <c r="B158" s="17" t="s">
        <v>352</v>
      </c>
      <c r="C158" s="17" t="s">
        <v>352</v>
      </c>
      <c r="D158" s="11"/>
      <c r="E158" s="5">
        <v>2</v>
      </c>
      <c r="F158" s="1">
        <v>8.09</v>
      </c>
      <c r="G158" s="1"/>
      <c r="H158" s="8" t="str">
        <f t="shared" si="6"/>
        <v>OK</v>
      </c>
      <c r="I158" s="8" t="str">
        <f t="shared" si="7"/>
        <v>CUMPLIMENTAR OFERTA</v>
      </c>
      <c r="J158" s="1">
        <f t="shared" si="8"/>
        <v>0</v>
      </c>
    </row>
    <row r="159" spans="1:10" ht="45" x14ac:dyDescent="0.25">
      <c r="A159" s="11" t="s">
        <v>185</v>
      </c>
      <c r="B159" s="17" t="s">
        <v>588</v>
      </c>
      <c r="C159" s="15" t="s">
        <v>451</v>
      </c>
      <c r="D159" s="11"/>
      <c r="E159" s="5">
        <v>2</v>
      </c>
      <c r="F159" s="1">
        <v>106.07</v>
      </c>
      <c r="G159" s="1"/>
      <c r="H159" s="8" t="str">
        <f t="shared" si="6"/>
        <v>OK</v>
      </c>
      <c r="I159" s="8" t="str">
        <f t="shared" si="7"/>
        <v>CUMPLIMENTAR OFERTA</v>
      </c>
      <c r="J159" s="1">
        <f t="shared" si="8"/>
        <v>0</v>
      </c>
    </row>
    <row r="160" spans="1:10" ht="90" x14ac:dyDescent="0.25">
      <c r="A160" s="11" t="s">
        <v>186</v>
      </c>
      <c r="B160" s="17" t="s">
        <v>589</v>
      </c>
      <c r="C160" s="15" t="s">
        <v>452</v>
      </c>
      <c r="D160" s="11"/>
      <c r="E160" s="5">
        <v>2</v>
      </c>
      <c r="F160" s="1">
        <v>573.92999999999995</v>
      </c>
      <c r="G160" s="1"/>
      <c r="H160" s="8" t="str">
        <f t="shared" si="6"/>
        <v>OK</v>
      </c>
      <c r="I160" s="8" t="str">
        <f t="shared" si="7"/>
        <v>CUMPLIMENTAR OFERTA</v>
      </c>
      <c r="J160" s="1">
        <f t="shared" si="8"/>
        <v>0</v>
      </c>
    </row>
    <row r="161" spans="1:10" ht="30" x14ac:dyDescent="0.25">
      <c r="A161" s="11" t="s">
        <v>187</v>
      </c>
      <c r="B161" s="17" t="s">
        <v>590</v>
      </c>
      <c r="C161" s="15" t="s">
        <v>453</v>
      </c>
      <c r="D161" s="11"/>
      <c r="E161" s="5">
        <v>3</v>
      </c>
      <c r="F161" s="1">
        <v>6.24</v>
      </c>
      <c r="G161" s="1"/>
      <c r="H161" s="8" t="str">
        <f t="shared" si="6"/>
        <v>OK</v>
      </c>
      <c r="I161" s="8" t="str">
        <f t="shared" si="7"/>
        <v>CUMPLIMENTAR OFERTA</v>
      </c>
      <c r="J161" s="1">
        <f t="shared" si="8"/>
        <v>0</v>
      </c>
    </row>
    <row r="162" spans="1:10" ht="75" x14ac:dyDescent="0.25">
      <c r="A162" s="11" t="s">
        <v>188</v>
      </c>
      <c r="B162" s="17" t="s">
        <v>591</v>
      </c>
      <c r="C162" s="15" t="s">
        <v>454</v>
      </c>
      <c r="D162" s="11"/>
      <c r="E162" s="5">
        <v>3</v>
      </c>
      <c r="F162" s="1">
        <v>18.11</v>
      </c>
      <c r="G162" s="1"/>
      <c r="H162" s="8" t="str">
        <f t="shared" si="6"/>
        <v>OK</v>
      </c>
      <c r="I162" s="8" t="str">
        <f t="shared" si="7"/>
        <v>CUMPLIMENTAR OFERTA</v>
      </c>
      <c r="J162" s="1">
        <f t="shared" si="8"/>
        <v>0</v>
      </c>
    </row>
    <row r="163" spans="1:10" ht="30" x14ac:dyDescent="0.25">
      <c r="A163" s="11" t="s">
        <v>189</v>
      </c>
      <c r="B163" s="17" t="s">
        <v>592</v>
      </c>
      <c r="C163" s="15" t="s">
        <v>455</v>
      </c>
      <c r="D163" s="11"/>
      <c r="E163" s="5">
        <v>3</v>
      </c>
      <c r="F163" s="1">
        <v>30.11</v>
      </c>
      <c r="G163" s="1"/>
      <c r="H163" s="8" t="str">
        <f t="shared" si="6"/>
        <v>OK</v>
      </c>
      <c r="I163" s="8" t="str">
        <f t="shared" si="7"/>
        <v>CUMPLIMENTAR OFERTA</v>
      </c>
      <c r="J163" s="1">
        <f t="shared" si="8"/>
        <v>0</v>
      </c>
    </row>
    <row r="164" spans="1:10" x14ac:dyDescent="0.25">
      <c r="A164" s="11" t="s">
        <v>190</v>
      </c>
      <c r="B164" s="17" t="s">
        <v>593</v>
      </c>
      <c r="C164" s="11" t="s">
        <v>456</v>
      </c>
      <c r="D164" s="11"/>
      <c r="E164" s="5">
        <v>3</v>
      </c>
      <c r="F164" s="1">
        <v>26.09</v>
      </c>
      <c r="G164" s="1"/>
      <c r="H164" s="8" t="str">
        <f t="shared" si="6"/>
        <v>OK</v>
      </c>
      <c r="I164" s="8" t="str">
        <f t="shared" si="7"/>
        <v>CUMPLIMENTAR OFERTA</v>
      </c>
      <c r="J164" s="1">
        <f t="shared" si="8"/>
        <v>0</v>
      </c>
    </row>
    <row r="165" spans="1:10" x14ac:dyDescent="0.25">
      <c r="A165" s="11" t="s">
        <v>191</v>
      </c>
      <c r="B165" s="17" t="s">
        <v>192</v>
      </c>
      <c r="C165" s="17" t="s">
        <v>192</v>
      </c>
      <c r="D165" s="11"/>
      <c r="E165" s="5">
        <v>2</v>
      </c>
      <c r="F165" s="1">
        <v>63.98</v>
      </c>
      <c r="G165" s="1"/>
      <c r="H165" s="8" t="str">
        <f t="shared" si="6"/>
        <v>OK</v>
      </c>
      <c r="I165" s="8" t="str">
        <f t="shared" si="7"/>
        <v>CUMPLIMENTAR OFERTA</v>
      </c>
      <c r="J165" s="1">
        <f t="shared" si="8"/>
        <v>0</v>
      </c>
    </row>
    <row r="166" spans="1:10" x14ac:dyDescent="0.25">
      <c r="A166" s="11" t="s">
        <v>193</v>
      </c>
      <c r="B166" s="17" t="s">
        <v>353</v>
      </c>
      <c r="C166" s="17" t="s">
        <v>353</v>
      </c>
      <c r="D166" s="11"/>
      <c r="E166" s="5">
        <v>4</v>
      </c>
      <c r="F166" s="1">
        <v>0.67</v>
      </c>
      <c r="G166" s="1"/>
      <c r="H166" s="8" t="str">
        <f t="shared" si="6"/>
        <v>OK</v>
      </c>
      <c r="I166" s="8" t="str">
        <f t="shared" si="7"/>
        <v>CUMPLIMENTAR OFERTA</v>
      </c>
      <c r="J166" s="1">
        <f t="shared" si="8"/>
        <v>0</v>
      </c>
    </row>
    <row r="167" spans="1:10" ht="30" x14ac:dyDescent="0.25">
      <c r="A167" s="11" t="s">
        <v>194</v>
      </c>
      <c r="B167" s="17" t="s">
        <v>195</v>
      </c>
      <c r="C167" s="15" t="s">
        <v>457</v>
      </c>
      <c r="D167" s="11"/>
      <c r="E167" s="5">
        <v>10</v>
      </c>
      <c r="F167" s="1">
        <v>3.96</v>
      </c>
      <c r="G167" s="1"/>
      <c r="H167" s="8" t="str">
        <f t="shared" si="6"/>
        <v>OK</v>
      </c>
      <c r="I167" s="8" t="str">
        <f t="shared" si="7"/>
        <v>CUMPLIMENTAR OFERTA</v>
      </c>
      <c r="J167" s="1">
        <f t="shared" si="8"/>
        <v>0</v>
      </c>
    </row>
    <row r="168" spans="1:10" ht="30" x14ac:dyDescent="0.25">
      <c r="A168" s="11" t="s">
        <v>196</v>
      </c>
      <c r="B168" s="17" t="s">
        <v>197</v>
      </c>
      <c r="C168" s="15" t="s">
        <v>458</v>
      </c>
      <c r="D168" s="11"/>
      <c r="E168" s="5">
        <v>10</v>
      </c>
      <c r="F168" s="1">
        <v>0.62</v>
      </c>
      <c r="G168" s="1"/>
      <c r="H168" s="8" t="str">
        <f t="shared" si="6"/>
        <v>OK</v>
      </c>
      <c r="I168" s="8" t="str">
        <f t="shared" si="7"/>
        <v>CUMPLIMENTAR OFERTA</v>
      </c>
      <c r="J168" s="1">
        <f t="shared" si="8"/>
        <v>0</v>
      </c>
    </row>
    <row r="169" spans="1:10" ht="30" x14ac:dyDescent="0.25">
      <c r="A169" s="11" t="s">
        <v>198</v>
      </c>
      <c r="B169" s="17" t="s">
        <v>594</v>
      </c>
      <c r="C169" s="15" t="s">
        <v>459</v>
      </c>
      <c r="D169" s="11"/>
      <c r="E169" s="5">
        <v>2</v>
      </c>
      <c r="F169" s="1">
        <v>139.29</v>
      </c>
      <c r="G169" s="1"/>
      <c r="H169" s="8" t="str">
        <f t="shared" si="6"/>
        <v>OK</v>
      </c>
      <c r="I169" s="8" t="str">
        <f t="shared" si="7"/>
        <v>CUMPLIMENTAR OFERTA</v>
      </c>
      <c r="J169" s="1">
        <f t="shared" si="8"/>
        <v>0</v>
      </c>
    </row>
    <row r="170" spans="1:10" x14ac:dyDescent="0.25">
      <c r="A170" s="11" t="s">
        <v>199</v>
      </c>
      <c r="B170" s="17" t="s">
        <v>354</v>
      </c>
      <c r="C170" s="17" t="s">
        <v>354</v>
      </c>
      <c r="D170" s="11"/>
      <c r="E170" s="5">
        <v>5</v>
      </c>
      <c r="F170" s="1">
        <v>3.39</v>
      </c>
      <c r="G170" s="1"/>
      <c r="H170" s="8" t="str">
        <f t="shared" si="6"/>
        <v>OK</v>
      </c>
      <c r="I170" s="8" t="str">
        <f t="shared" si="7"/>
        <v>CUMPLIMENTAR OFERTA</v>
      </c>
      <c r="J170" s="1">
        <f t="shared" si="8"/>
        <v>0</v>
      </c>
    </row>
    <row r="171" spans="1:10" x14ac:dyDescent="0.25">
      <c r="A171" s="11" t="s">
        <v>200</v>
      </c>
      <c r="B171" s="17" t="s">
        <v>201</v>
      </c>
      <c r="C171" s="17" t="s">
        <v>201</v>
      </c>
      <c r="D171" s="11"/>
      <c r="E171" s="5">
        <v>4</v>
      </c>
      <c r="F171" s="1">
        <v>12.34</v>
      </c>
      <c r="G171" s="1"/>
      <c r="H171" s="8" t="str">
        <f t="shared" si="6"/>
        <v>OK</v>
      </c>
      <c r="I171" s="8" t="str">
        <f t="shared" si="7"/>
        <v>CUMPLIMENTAR OFERTA</v>
      </c>
      <c r="J171" s="1">
        <f t="shared" si="8"/>
        <v>0</v>
      </c>
    </row>
    <row r="172" spans="1:10" x14ac:dyDescent="0.25">
      <c r="A172" s="11" t="s">
        <v>202</v>
      </c>
      <c r="B172" s="17" t="s">
        <v>595</v>
      </c>
      <c r="C172" s="15" t="s">
        <v>460</v>
      </c>
      <c r="D172" s="11"/>
      <c r="E172" s="5">
        <v>4</v>
      </c>
      <c r="F172" s="1">
        <v>2.2000000000000002</v>
      </c>
      <c r="G172" s="1"/>
      <c r="H172" s="8" t="str">
        <f t="shared" si="6"/>
        <v>OK</v>
      </c>
      <c r="I172" s="8" t="str">
        <f t="shared" si="7"/>
        <v>CUMPLIMENTAR OFERTA</v>
      </c>
      <c r="J172" s="1">
        <f t="shared" si="8"/>
        <v>0</v>
      </c>
    </row>
    <row r="173" spans="1:10" ht="60" x14ac:dyDescent="0.25">
      <c r="A173" s="11" t="s">
        <v>203</v>
      </c>
      <c r="B173" s="17" t="s">
        <v>596</v>
      </c>
      <c r="C173" s="15" t="s">
        <v>461</v>
      </c>
      <c r="D173" s="11"/>
      <c r="E173" s="5">
        <v>2</v>
      </c>
      <c r="F173" s="1">
        <v>26.09</v>
      </c>
      <c r="G173" s="1"/>
      <c r="H173" s="8" t="str">
        <f t="shared" si="6"/>
        <v>OK</v>
      </c>
      <c r="I173" s="8" t="str">
        <f t="shared" si="7"/>
        <v>CUMPLIMENTAR OFERTA</v>
      </c>
      <c r="J173" s="1">
        <f t="shared" si="8"/>
        <v>0</v>
      </c>
    </row>
    <row r="174" spans="1:10" ht="30" x14ac:dyDescent="0.25">
      <c r="A174" s="11" t="s">
        <v>204</v>
      </c>
      <c r="B174" s="17" t="s">
        <v>597</v>
      </c>
      <c r="C174" s="15" t="s">
        <v>462</v>
      </c>
      <c r="D174" s="11"/>
      <c r="E174" s="5">
        <v>3</v>
      </c>
      <c r="F174" s="1">
        <v>6.58</v>
      </c>
      <c r="G174" s="1"/>
      <c r="H174" s="8" t="str">
        <f t="shared" si="6"/>
        <v>OK</v>
      </c>
      <c r="I174" s="8" t="str">
        <f t="shared" si="7"/>
        <v>CUMPLIMENTAR OFERTA</v>
      </c>
      <c r="J174" s="1">
        <f t="shared" si="8"/>
        <v>0</v>
      </c>
    </row>
    <row r="175" spans="1:10" x14ac:dyDescent="0.25">
      <c r="A175" s="11" t="s">
        <v>205</v>
      </c>
      <c r="B175" s="17" t="s">
        <v>598</v>
      </c>
      <c r="C175" s="17" t="s">
        <v>598</v>
      </c>
      <c r="D175" s="11"/>
      <c r="E175" s="5">
        <v>7</v>
      </c>
      <c r="F175" s="1">
        <v>135.33000000000001</v>
      </c>
      <c r="G175" s="1"/>
      <c r="H175" s="8" t="str">
        <f t="shared" si="6"/>
        <v>OK</v>
      </c>
      <c r="I175" s="8" t="str">
        <f t="shared" si="7"/>
        <v>CUMPLIMENTAR OFERTA</v>
      </c>
      <c r="J175" s="1">
        <f t="shared" si="8"/>
        <v>0</v>
      </c>
    </row>
    <row r="176" spans="1:10" x14ac:dyDescent="0.25">
      <c r="A176" s="11" t="s">
        <v>206</v>
      </c>
      <c r="B176" s="17" t="s">
        <v>599</v>
      </c>
      <c r="C176" s="17" t="s">
        <v>599</v>
      </c>
      <c r="D176" s="11"/>
      <c r="E176" s="5">
        <v>2</v>
      </c>
      <c r="F176" s="1">
        <v>4.49</v>
      </c>
      <c r="G176" s="1"/>
      <c r="H176" s="8" t="str">
        <f t="shared" si="6"/>
        <v>OK</v>
      </c>
      <c r="I176" s="8" t="str">
        <f t="shared" si="7"/>
        <v>CUMPLIMENTAR OFERTA</v>
      </c>
      <c r="J176" s="1">
        <f t="shared" si="8"/>
        <v>0</v>
      </c>
    </row>
    <row r="177" spans="1:10" x14ac:dyDescent="0.25">
      <c r="A177" s="11" t="s">
        <v>207</v>
      </c>
      <c r="B177" s="17" t="s">
        <v>600</v>
      </c>
      <c r="C177" s="17" t="s">
        <v>650</v>
      </c>
      <c r="D177" s="11"/>
      <c r="E177" s="5">
        <v>3</v>
      </c>
      <c r="F177" s="1">
        <v>8.19</v>
      </c>
      <c r="G177" s="1"/>
      <c r="H177" s="8" t="str">
        <f t="shared" si="6"/>
        <v>OK</v>
      </c>
      <c r="I177" s="8" t="str">
        <f t="shared" si="7"/>
        <v>CUMPLIMENTAR OFERTA</v>
      </c>
      <c r="J177" s="1">
        <f t="shared" si="8"/>
        <v>0</v>
      </c>
    </row>
    <row r="178" spans="1:10" x14ac:dyDescent="0.25">
      <c r="A178" s="11" t="s">
        <v>208</v>
      </c>
      <c r="B178" s="17" t="s">
        <v>355</v>
      </c>
      <c r="C178" s="17" t="s">
        <v>355</v>
      </c>
      <c r="D178" s="11"/>
      <c r="E178" s="5">
        <v>2</v>
      </c>
      <c r="F178" s="1">
        <v>16.8</v>
      </c>
      <c r="G178" s="1"/>
      <c r="H178" s="8" t="str">
        <f t="shared" si="6"/>
        <v>OK</v>
      </c>
      <c r="I178" s="8" t="str">
        <f t="shared" si="7"/>
        <v>CUMPLIMENTAR OFERTA</v>
      </c>
      <c r="J178" s="1">
        <f t="shared" si="8"/>
        <v>0</v>
      </c>
    </row>
    <row r="179" spans="1:10" x14ac:dyDescent="0.25">
      <c r="A179" s="11" t="s">
        <v>209</v>
      </c>
      <c r="B179" s="17" t="s">
        <v>601</v>
      </c>
      <c r="C179" s="11" t="s">
        <v>463</v>
      </c>
      <c r="D179" s="11"/>
      <c r="E179" s="5">
        <v>9</v>
      </c>
      <c r="F179" s="1">
        <v>4.29</v>
      </c>
      <c r="G179" s="1"/>
      <c r="H179" s="8" t="str">
        <f t="shared" si="6"/>
        <v>OK</v>
      </c>
      <c r="I179" s="8" t="str">
        <f t="shared" si="7"/>
        <v>CUMPLIMENTAR OFERTA</v>
      </c>
      <c r="J179" s="1">
        <f t="shared" si="8"/>
        <v>0</v>
      </c>
    </row>
    <row r="180" spans="1:10" x14ac:dyDescent="0.25">
      <c r="A180" s="11" t="s">
        <v>210</v>
      </c>
      <c r="B180" s="17" t="s">
        <v>602</v>
      </c>
      <c r="C180" s="15" t="s">
        <v>443</v>
      </c>
      <c r="D180" s="11"/>
      <c r="E180" s="5">
        <v>2</v>
      </c>
      <c r="F180" s="1">
        <v>19.62</v>
      </c>
      <c r="G180" s="1"/>
      <c r="H180" s="8" t="str">
        <f t="shared" si="6"/>
        <v>OK</v>
      </c>
      <c r="I180" s="8" t="str">
        <f t="shared" si="7"/>
        <v>CUMPLIMENTAR OFERTA</v>
      </c>
      <c r="J180" s="1">
        <f t="shared" si="8"/>
        <v>0</v>
      </c>
    </row>
    <row r="181" spans="1:10" x14ac:dyDescent="0.25">
      <c r="A181" s="11" t="s">
        <v>211</v>
      </c>
      <c r="B181" s="17" t="s">
        <v>356</v>
      </c>
      <c r="C181" s="17" t="s">
        <v>356</v>
      </c>
      <c r="D181" s="11"/>
      <c r="E181" s="5">
        <v>3</v>
      </c>
      <c r="F181" s="1">
        <v>12.06</v>
      </c>
      <c r="G181" s="1"/>
      <c r="H181" s="8" t="str">
        <f t="shared" si="6"/>
        <v>OK</v>
      </c>
      <c r="I181" s="8" t="str">
        <f t="shared" si="7"/>
        <v>CUMPLIMENTAR OFERTA</v>
      </c>
      <c r="J181" s="1">
        <f t="shared" si="8"/>
        <v>0</v>
      </c>
    </row>
    <row r="182" spans="1:10" x14ac:dyDescent="0.25">
      <c r="A182" s="11" t="s">
        <v>212</v>
      </c>
      <c r="B182" s="17" t="s">
        <v>357</v>
      </c>
      <c r="C182" s="17" t="s">
        <v>357</v>
      </c>
      <c r="D182" s="11"/>
      <c r="E182" s="5">
        <v>7</v>
      </c>
      <c r="F182" s="1">
        <v>7.83</v>
      </c>
      <c r="G182" s="1"/>
      <c r="H182" s="8" t="str">
        <f t="shared" si="6"/>
        <v>OK</v>
      </c>
      <c r="I182" s="8" t="str">
        <f t="shared" si="7"/>
        <v>CUMPLIMENTAR OFERTA</v>
      </c>
      <c r="J182" s="1">
        <f t="shared" si="8"/>
        <v>0</v>
      </c>
    </row>
    <row r="183" spans="1:10" x14ac:dyDescent="0.25">
      <c r="A183" s="11" t="s">
        <v>213</v>
      </c>
      <c r="B183" s="17" t="s">
        <v>603</v>
      </c>
      <c r="C183" s="17" t="s">
        <v>651</v>
      </c>
      <c r="D183" s="11"/>
      <c r="E183" s="5">
        <v>55</v>
      </c>
      <c r="F183" s="1">
        <v>18.52</v>
      </c>
      <c r="G183" s="1"/>
      <c r="H183" s="8" t="str">
        <f t="shared" si="6"/>
        <v>OK</v>
      </c>
      <c r="I183" s="8" t="str">
        <f t="shared" si="7"/>
        <v>CUMPLIMENTAR OFERTA</v>
      </c>
      <c r="J183" s="1">
        <f t="shared" si="8"/>
        <v>0</v>
      </c>
    </row>
    <row r="184" spans="1:10" x14ac:dyDescent="0.25">
      <c r="A184" s="11" t="s">
        <v>214</v>
      </c>
      <c r="B184" s="17" t="s">
        <v>604</v>
      </c>
      <c r="C184" s="17" t="s">
        <v>604</v>
      </c>
      <c r="D184" s="11"/>
      <c r="E184" s="5">
        <v>15</v>
      </c>
      <c r="F184" s="1">
        <v>26.5</v>
      </c>
      <c r="G184" s="1"/>
      <c r="H184" s="8" t="str">
        <f t="shared" si="6"/>
        <v>OK</v>
      </c>
      <c r="I184" s="8" t="str">
        <f t="shared" si="7"/>
        <v>CUMPLIMENTAR OFERTA</v>
      </c>
      <c r="J184" s="1">
        <f t="shared" si="8"/>
        <v>0</v>
      </c>
    </row>
    <row r="185" spans="1:10" x14ac:dyDescent="0.25">
      <c r="A185" s="11" t="s">
        <v>215</v>
      </c>
      <c r="B185" s="17" t="s">
        <v>216</v>
      </c>
      <c r="C185" s="17" t="s">
        <v>216</v>
      </c>
      <c r="D185" s="11"/>
      <c r="E185" s="5">
        <v>4</v>
      </c>
      <c r="F185" s="1">
        <v>8.1999999999999993</v>
      </c>
      <c r="G185" s="1"/>
      <c r="H185" s="8" t="str">
        <f t="shared" si="6"/>
        <v>OK</v>
      </c>
      <c r="I185" s="8" t="str">
        <f t="shared" si="7"/>
        <v>CUMPLIMENTAR OFERTA</v>
      </c>
      <c r="J185" s="1">
        <f t="shared" si="8"/>
        <v>0</v>
      </c>
    </row>
    <row r="186" spans="1:10" x14ac:dyDescent="0.25">
      <c r="A186" s="11" t="s">
        <v>217</v>
      </c>
      <c r="B186" s="17" t="s">
        <v>605</v>
      </c>
      <c r="C186" s="17" t="s">
        <v>605</v>
      </c>
      <c r="D186" s="11"/>
      <c r="E186" s="5">
        <v>25</v>
      </c>
      <c r="F186" s="1">
        <v>3.54</v>
      </c>
      <c r="G186" s="1"/>
      <c r="H186" s="8" t="str">
        <f t="shared" si="6"/>
        <v>OK</v>
      </c>
      <c r="I186" s="8" t="str">
        <f t="shared" si="7"/>
        <v>CUMPLIMENTAR OFERTA</v>
      </c>
      <c r="J186" s="1">
        <f t="shared" si="8"/>
        <v>0</v>
      </c>
    </row>
    <row r="187" spans="1:10" x14ac:dyDescent="0.25">
      <c r="A187" s="11" t="s">
        <v>218</v>
      </c>
      <c r="B187" s="17" t="s">
        <v>606</v>
      </c>
      <c r="C187" s="17" t="s">
        <v>606</v>
      </c>
      <c r="D187" s="11"/>
      <c r="E187" s="5">
        <v>9</v>
      </c>
      <c r="F187" s="1">
        <v>3.6</v>
      </c>
      <c r="G187" s="1"/>
      <c r="H187" s="8" t="str">
        <f t="shared" si="6"/>
        <v>OK</v>
      </c>
      <c r="I187" s="8" t="str">
        <f t="shared" si="7"/>
        <v>CUMPLIMENTAR OFERTA</v>
      </c>
      <c r="J187" s="1">
        <f t="shared" si="8"/>
        <v>0</v>
      </c>
    </row>
    <row r="188" spans="1:10" x14ac:dyDescent="0.25">
      <c r="A188" s="11" t="s">
        <v>219</v>
      </c>
      <c r="B188" s="17" t="s">
        <v>607</v>
      </c>
      <c r="C188" s="11" t="s">
        <v>464</v>
      </c>
      <c r="D188" s="11"/>
      <c r="E188" s="5">
        <v>3</v>
      </c>
      <c r="F188" s="1">
        <v>17.09</v>
      </c>
      <c r="G188" s="1"/>
      <c r="H188" s="8" t="str">
        <f t="shared" si="6"/>
        <v>OK</v>
      </c>
      <c r="I188" s="8" t="str">
        <f t="shared" si="7"/>
        <v>CUMPLIMENTAR OFERTA</v>
      </c>
      <c r="J188" s="1">
        <f t="shared" si="8"/>
        <v>0</v>
      </c>
    </row>
    <row r="189" spans="1:10" ht="75" x14ac:dyDescent="0.25">
      <c r="A189" s="11" t="s">
        <v>220</v>
      </c>
      <c r="B189" s="17" t="s">
        <v>608</v>
      </c>
      <c r="C189" s="15" t="s">
        <v>465</v>
      </c>
      <c r="D189" s="11"/>
      <c r="E189" s="5">
        <v>3</v>
      </c>
      <c r="F189" s="1">
        <v>227.19</v>
      </c>
      <c r="G189" s="1"/>
      <c r="H189" s="8" t="str">
        <f t="shared" si="6"/>
        <v>OK</v>
      </c>
      <c r="I189" s="8" t="str">
        <f t="shared" si="7"/>
        <v>CUMPLIMENTAR OFERTA</v>
      </c>
      <c r="J189" s="1">
        <f t="shared" si="8"/>
        <v>0</v>
      </c>
    </row>
    <row r="190" spans="1:10" x14ac:dyDescent="0.25">
      <c r="A190" s="11" t="s">
        <v>221</v>
      </c>
      <c r="B190" s="17" t="s">
        <v>222</v>
      </c>
      <c r="C190" s="17" t="s">
        <v>222</v>
      </c>
      <c r="D190" s="11"/>
      <c r="E190" s="5">
        <v>3</v>
      </c>
      <c r="F190" s="1">
        <v>8.2899999999999991</v>
      </c>
      <c r="G190" s="1"/>
      <c r="H190" s="8" t="str">
        <f t="shared" si="6"/>
        <v>OK</v>
      </c>
      <c r="I190" s="8" t="str">
        <f t="shared" si="7"/>
        <v>CUMPLIMENTAR OFERTA</v>
      </c>
      <c r="J190" s="1">
        <f t="shared" si="8"/>
        <v>0</v>
      </c>
    </row>
    <row r="191" spans="1:10" x14ac:dyDescent="0.25">
      <c r="A191" s="11" t="s">
        <v>223</v>
      </c>
      <c r="B191" s="17" t="s">
        <v>224</v>
      </c>
      <c r="C191" s="11" t="s">
        <v>466</v>
      </c>
      <c r="D191" s="11"/>
      <c r="E191" s="5">
        <v>4</v>
      </c>
      <c r="F191" s="1">
        <v>2.0299999999999998</v>
      </c>
      <c r="G191" s="1"/>
      <c r="H191" s="8" t="str">
        <f t="shared" si="6"/>
        <v>OK</v>
      </c>
      <c r="I191" s="8" t="str">
        <f t="shared" si="7"/>
        <v>CUMPLIMENTAR OFERTA</v>
      </c>
      <c r="J191" s="1">
        <f t="shared" si="8"/>
        <v>0</v>
      </c>
    </row>
    <row r="192" spans="1:10" x14ac:dyDescent="0.25">
      <c r="A192" s="11" t="s">
        <v>225</v>
      </c>
      <c r="B192" s="17" t="s">
        <v>226</v>
      </c>
      <c r="C192" s="17" t="s">
        <v>226</v>
      </c>
      <c r="D192" s="11"/>
      <c r="E192" s="5">
        <v>2</v>
      </c>
      <c r="F192" s="1">
        <v>19.79</v>
      </c>
      <c r="G192" s="1"/>
      <c r="H192" s="8" t="str">
        <f t="shared" si="6"/>
        <v>OK</v>
      </c>
      <c r="I192" s="8" t="str">
        <f t="shared" si="7"/>
        <v>CUMPLIMENTAR OFERTA</v>
      </c>
      <c r="J192" s="1">
        <f t="shared" si="8"/>
        <v>0</v>
      </c>
    </row>
    <row r="193" spans="1:10" x14ac:dyDescent="0.25">
      <c r="A193" s="11" t="s">
        <v>227</v>
      </c>
      <c r="B193" s="17" t="s">
        <v>609</v>
      </c>
      <c r="C193" s="11" t="s">
        <v>467</v>
      </c>
      <c r="D193" s="11"/>
      <c r="E193" s="5">
        <v>2</v>
      </c>
      <c r="F193" s="1">
        <v>8.19</v>
      </c>
      <c r="G193" s="1"/>
      <c r="H193" s="8" t="str">
        <f t="shared" si="6"/>
        <v>OK</v>
      </c>
      <c r="I193" s="8" t="str">
        <f t="shared" si="7"/>
        <v>CUMPLIMENTAR OFERTA</v>
      </c>
      <c r="J193" s="1">
        <f t="shared" si="8"/>
        <v>0</v>
      </c>
    </row>
    <row r="194" spans="1:10" ht="45" x14ac:dyDescent="0.25">
      <c r="A194" s="11" t="s">
        <v>228</v>
      </c>
      <c r="B194" s="17" t="s">
        <v>610</v>
      </c>
      <c r="C194" s="15" t="s">
        <v>468</v>
      </c>
      <c r="D194" s="11"/>
      <c r="E194" s="5">
        <v>63</v>
      </c>
      <c r="F194" s="1">
        <v>1.51</v>
      </c>
      <c r="G194" s="1"/>
      <c r="H194" s="8" t="str">
        <f t="shared" si="6"/>
        <v>OK</v>
      </c>
      <c r="I194" s="8" t="str">
        <f t="shared" si="7"/>
        <v>CUMPLIMENTAR OFERTA</v>
      </c>
      <c r="J194" s="1">
        <f t="shared" si="8"/>
        <v>0</v>
      </c>
    </row>
    <row r="195" spans="1:10" ht="135" x14ac:dyDescent="0.25">
      <c r="A195" s="11" t="s">
        <v>229</v>
      </c>
      <c r="B195" s="17" t="s">
        <v>611</v>
      </c>
      <c r="C195" s="15" t="s">
        <v>469</v>
      </c>
      <c r="D195" s="11"/>
      <c r="E195" s="5">
        <v>7</v>
      </c>
      <c r="F195" s="1">
        <v>42.87</v>
      </c>
      <c r="G195" s="1"/>
      <c r="H195" s="8" t="str">
        <f t="shared" ref="H195:H236" si="9">IF(F195&gt;=G195,"OK","OFERTA NO VÁLIDA")</f>
        <v>OK</v>
      </c>
      <c r="I195" s="8" t="str">
        <f t="shared" ref="I195:I236" si="10">IF(G195=0,"CUMPLIMENTAR OFERTA","OK")</f>
        <v>CUMPLIMENTAR OFERTA</v>
      </c>
      <c r="J195" s="1">
        <f t="shared" ref="J195:J236" si="11">E195*G195</f>
        <v>0</v>
      </c>
    </row>
    <row r="196" spans="1:10" x14ac:dyDescent="0.25">
      <c r="A196" s="11" t="s">
        <v>230</v>
      </c>
      <c r="B196" s="17" t="s">
        <v>612</v>
      </c>
      <c r="C196" s="11" t="s">
        <v>470</v>
      </c>
      <c r="D196" s="11"/>
      <c r="E196" s="5">
        <v>5</v>
      </c>
      <c r="F196" s="1">
        <v>17.09</v>
      </c>
      <c r="G196" s="1"/>
      <c r="H196" s="8" t="str">
        <f t="shared" si="9"/>
        <v>OK</v>
      </c>
      <c r="I196" s="8" t="str">
        <f t="shared" si="10"/>
        <v>CUMPLIMENTAR OFERTA</v>
      </c>
      <c r="J196" s="1">
        <f t="shared" si="11"/>
        <v>0</v>
      </c>
    </row>
    <row r="197" spans="1:10" ht="45" x14ac:dyDescent="0.25">
      <c r="A197" s="11" t="s">
        <v>231</v>
      </c>
      <c r="B197" s="17" t="s">
        <v>613</v>
      </c>
      <c r="C197" s="15" t="s">
        <v>471</v>
      </c>
      <c r="D197" s="11"/>
      <c r="E197" s="5">
        <v>2</v>
      </c>
      <c r="F197" s="1">
        <v>39.700000000000003</v>
      </c>
      <c r="G197" s="1"/>
      <c r="H197" s="8" t="str">
        <f t="shared" si="9"/>
        <v>OK</v>
      </c>
      <c r="I197" s="8" t="str">
        <f t="shared" si="10"/>
        <v>CUMPLIMENTAR OFERTA</v>
      </c>
      <c r="J197" s="1">
        <f t="shared" si="11"/>
        <v>0</v>
      </c>
    </row>
    <row r="198" spans="1:10" x14ac:dyDescent="0.25">
      <c r="A198" s="11" t="s">
        <v>232</v>
      </c>
      <c r="B198" s="17" t="s">
        <v>358</v>
      </c>
      <c r="C198" s="17" t="s">
        <v>358</v>
      </c>
      <c r="D198" s="11"/>
      <c r="E198" s="5">
        <v>38</v>
      </c>
      <c r="F198" s="1">
        <v>3.8</v>
      </c>
      <c r="G198" s="1"/>
      <c r="H198" s="8" t="str">
        <f t="shared" si="9"/>
        <v>OK</v>
      </c>
      <c r="I198" s="8" t="str">
        <f t="shared" si="10"/>
        <v>CUMPLIMENTAR OFERTA</v>
      </c>
      <c r="J198" s="1">
        <f t="shared" si="11"/>
        <v>0</v>
      </c>
    </row>
    <row r="199" spans="1:10" ht="60" x14ac:dyDescent="0.25">
      <c r="A199" s="11" t="s">
        <v>233</v>
      </c>
      <c r="B199" s="17" t="s">
        <v>614</v>
      </c>
      <c r="C199" s="15" t="s">
        <v>472</v>
      </c>
      <c r="D199" s="11"/>
      <c r="E199" s="5">
        <v>2</v>
      </c>
      <c r="F199" s="1">
        <v>51.29</v>
      </c>
      <c r="G199" s="1"/>
      <c r="H199" s="8" t="str">
        <f t="shared" si="9"/>
        <v>OK</v>
      </c>
      <c r="I199" s="8" t="str">
        <f t="shared" si="10"/>
        <v>CUMPLIMENTAR OFERTA</v>
      </c>
      <c r="J199" s="1">
        <f t="shared" si="11"/>
        <v>0</v>
      </c>
    </row>
    <row r="200" spans="1:10" x14ac:dyDescent="0.25">
      <c r="A200" s="11" t="s">
        <v>234</v>
      </c>
      <c r="B200" s="17" t="s">
        <v>359</v>
      </c>
      <c r="C200" s="17" t="s">
        <v>359</v>
      </c>
      <c r="D200" s="11"/>
      <c r="E200" s="5">
        <v>4</v>
      </c>
      <c r="F200" s="1">
        <v>10.48</v>
      </c>
      <c r="G200" s="1"/>
      <c r="H200" s="8" t="str">
        <f t="shared" si="9"/>
        <v>OK</v>
      </c>
      <c r="I200" s="8" t="str">
        <f t="shared" si="10"/>
        <v>CUMPLIMENTAR OFERTA</v>
      </c>
      <c r="J200" s="1">
        <f t="shared" si="11"/>
        <v>0</v>
      </c>
    </row>
    <row r="201" spans="1:10" x14ac:dyDescent="0.25">
      <c r="A201" s="11" t="s">
        <v>235</v>
      </c>
      <c r="B201" s="17" t="s">
        <v>615</v>
      </c>
      <c r="C201" s="17" t="s">
        <v>652</v>
      </c>
      <c r="D201" s="11"/>
      <c r="E201" s="5">
        <v>7</v>
      </c>
      <c r="F201" s="1">
        <v>14.5</v>
      </c>
      <c r="G201" s="1"/>
      <c r="H201" s="8" t="str">
        <f t="shared" si="9"/>
        <v>OK</v>
      </c>
      <c r="I201" s="8" t="str">
        <f t="shared" si="10"/>
        <v>CUMPLIMENTAR OFERTA</v>
      </c>
      <c r="J201" s="1">
        <f t="shared" si="11"/>
        <v>0</v>
      </c>
    </row>
    <row r="202" spans="1:10" x14ac:dyDescent="0.25">
      <c r="A202" s="11" t="s">
        <v>236</v>
      </c>
      <c r="B202" s="17" t="s">
        <v>360</v>
      </c>
      <c r="C202" s="17" t="s">
        <v>360</v>
      </c>
      <c r="D202" s="11"/>
      <c r="E202" s="5">
        <v>2</v>
      </c>
      <c r="F202" s="1">
        <v>4.67</v>
      </c>
      <c r="G202" s="1"/>
      <c r="H202" s="8" t="str">
        <f t="shared" si="9"/>
        <v>OK</v>
      </c>
      <c r="I202" s="8" t="str">
        <f t="shared" si="10"/>
        <v>CUMPLIMENTAR OFERTA</v>
      </c>
      <c r="J202" s="1">
        <f t="shared" si="11"/>
        <v>0</v>
      </c>
    </row>
    <row r="203" spans="1:10" ht="30" x14ac:dyDescent="0.25">
      <c r="A203" s="11" t="s">
        <v>237</v>
      </c>
      <c r="B203" s="17" t="s">
        <v>616</v>
      </c>
      <c r="C203" s="15" t="s">
        <v>473</v>
      </c>
      <c r="D203" s="11"/>
      <c r="E203" s="5">
        <v>2</v>
      </c>
      <c r="F203" s="1">
        <v>54.2</v>
      </c>
      <c r="G203" s="1"/>
      <c r="H203" s="8" t="str">
        <f t="shared" si="9"/>
        <v>OK</v>
      </c>
      <c r="I203" s="8" t="str">
        <f t="shared" si="10"/>
        <v>CUMPLIMENTAR OFERTA</v>
      </c>
      <c r="J203" s="1">
        <f t="shared" si="11"/>
        <v>0</v>
      </c>
    </row>
    <row r="204" spans="1:10" x14ac:dyDescent="0.25">
      <c r="A204" s="11" t="s">
        <v>238</v>
      </c>
      <c r="B204" s="17" t="s">
        <v>617</v>
      </c>
      <c r="C204" s="17" t="s">
        <v>653</v>
      </c>
      <c r="D204" s="11"/>
      <c r="E204" s="5">
        <v>2</v>
      </c>
      <c r="F204" s="1">
        <v>9.76</v>
      </c>
      <c r="G204" s="1"/>
      <c r="H204" s="8" t="str">
        <f t="shared" si="9"/>
        <v>OK</v>
      </c>
      <c r="I204" s="8" t="str">
        <f t="shared" si="10"/>
        <v>CUMPLIMENTAR OFERTA</v>
      </c>
      <c r="J204" s="1">
        <f t="shared" si="11"/>
        <v>0</v>
      </c>
    </row>
    <row r="205" spans="1:10" x14ac:dyDescent="0.25">
      <c r="A205" s="11" t="s">
        <v>239</v>
      </c>
      <c r="B205" s="17" t="s">
        <v>361</v>
      </c>
      <c r="C205" s="17" t="s">
        <v>361</v>
      </c>
      <c r="D205" s="11"/>
      <c r="E205" s="5">
        <v>2</v>
      </c>
      <c r="F205" s="1">
        <v>10.5</v>
      </c>
      <c r="G205" s="1"/>
      <c r="H205" s="8" t="str">
        <f t="shared" si="9"/>
        <v>OK</v>
      </c>
      <c r="I205" s="8" t="str">
        <f t="shared" si="10"/>
        <v>CUMPLIMENTAR OFERTA</v>
      </c>
      <c r="J205" s="1">
        <f t="shared" si="11"/>
        <v>0</v>
      </c>
    </row>
    <row r="206" spans="1:10" x14ac:dyDescent="0.25">
      <c r="A206" s="11" t="s">
        <v>240</v>
      </c>
      <c r="B206" s="17" t="s">
        <v>241</v>
      </c>
      <c r="C206" s="17" t="s">
        <v>654</v>
      </c>
      <c r="D206" s="11"/>
      <c r="E206" s="5">
        <v>2</v>
      </c>
      <c r="F206" s="1">
        <v>17.989999999999998</v>
      </c>
      <c r="G206" s="1"/>
      <c r="H206" s="8" t="str">
        <f t="shared" si="9"/>
        <v>OK</v>
      </c>
      <c r="I206" s="8" t="str">
        <f t="shared" si="10"/>
        <v>CUMPLIMENTAR OFERTA</v>
      </c>
      <c r="J206" s="1">
        <f t="shared" si="11"/>
        <v>0</v>
      </c>
    </row>
    <row r="207" spans="1:10" x14ac:dyDescent="0.25">
      <c r="A207" s="11" t="s">
        <v>242</v>
      </c>
      <c r="B207" s="17" t="s">
        <v>362</v>
      </c>
      <c r="C207" s="17" t="s">
        <v>362</v>
      </c>
      <c r="D207" s="11"/>
      <c r="E207" s="5">
        <v>5</v>
      </c>
      <c r="F207" s="1">
        <v>3.05</v>
      </c>
      <c r="G207" s="1"/>
      <c r="H207" s="8" t="str">
        <f t="shared" si="9"/>
        <v>OK</v>
      </c>
      <c r="I207" s="8" t="str">
        <f t="shared" si="10"/>
        <v>CUMPLIMENTAR OFERTA</v>
      </c>
      <c r="J207" s="1">
        <f t="shared" si="11"/>
        <v>0</v>
      </c>
    </row>
    <row r="208" spans="1:10" x14ac:dyDescent="0.25">
      <c r="A208" s="11" t="s">
        <v>243</v>
      </c>
      <c r="B208" s="17" t="s">
        <v>244</v>
      </c>
      <c r="C208" s="17" t="s">
        <v>244</v>
      </c>
      <c r="D208" s="11"/>
      <c r="E208" s="5">
        <v>2</v>
      </c>
      <c r="F208" s="1">
        <v>52.99</v>
      </c>
      <c r="G208" s="1"/>
      <c r="H208" s="8" t="str">
        <f t="shared" si="9"/>
        <v>OK</v>
      </c>
      <c r="I208" s="8" t="str">
        <f t="shared" si="10"/>
        <v>CUMPLIMENTAR OFERTA</v>
      </c>
      <c r="J208" s="1">
        <f t="shared" si="11"/>
        <v>0</v>
      </c>
    </row>
    <row r="209" spans="1:10" ht="45" x14ac:dyDescent="0.25">
      <c r="A209" s="11" t="s">
        <v>245</v>
      </c>
      <c r="B209" s="17" t="s">
        <v>618</v>
      </c>
      <c r="C209" s="15" t="s">
        <v>468</v>
      </c>
      <c r="D209" s="11"/>
      <c r="E209" s="5">
        <v>13</v>
      </c>
      <c r="F209" s="1">
        <v>1.51</v>
      </c>
      <c r="G209" s="1"/>
      <c r="H209" s="8" t="str">
        <f t="shared" si="9"/>
        <v>OK</v>
      </c>
      <c r="I209" s="8" t="str">
        <f t="shared" si="10"/>
        <v>CUMPLIMENTAR OFERTA</v>
      </c>
      <c r="J209" s="1">
        <f t="shared" si="11"/>
        <v>0</v>
      </c>
    </row>
    <row r="210" spans="1:10" x14ac:dyDescent="0.25">
      <c r="A210" s="11" t="s">
        <v>246</v>
      </c>
      <c r="B210" s="17" t="s">
        <v>619</v>
      </c>
      <c r="C210" s="17" t="s">
        <v>619</v>
      </c>
      <c r="D210" s="11"/>
      <c r="E210" s="5">
        <v>2</v>
      </c>
      <c r="F210" s="1">
        <v>30.03</v>
      </c>
      <c r="G210" s="1"/>
      <c r="H210" s="8" t="str">
        <f t="shared" si="9"/>
        <v>OK</v>
      </c>
      <c r="I210" s="8" t="str">
        <f t="shared" si="10"/>
        <v>CUMPLIMENTAR OFERTA</v>
      </c>
      <c r="J210" s="1">
        <f t="shared" si="11"/>
        <v>0</v>
      </c>
    </row>
    <row r="211" spans="1:10" x14ac:dyDescent="0.25">
      <c r="A211" s="11" t="s">
        <v>247</v>
      </c>
      <c r="B211" s="17" t="s">
        <v>363</v>
      </c>
      <c r="C211" s="17" t="s">
        <v>363</v>
      </c>
      <c r="D211" s="11"/>
      <c r="E211" s="5">
        <v>9</v>
      </c>
      <c r="F211" s="1">
        <v>10.39</v>
      </c>
      <c r="G211" s="1"/>
      <c r="H211" s="8" t="str">
        <f t="shared" si="9"/>
        <v>OK</v>
      </c>
      <c r="I211" s="8" t="str">
        <f t="shared" si="10"/>
        <v>CUMPLIMENTAR OFERTA</v>
      </c>
      <c r="J211" s="1">
        <f t="shared" si="11"/>
        <v>0</v>
      </c>
    </row>
    <row r="212" spans="1:10" x14ac:dyDescent="0.25">
      <c r="A212" s="11" t="s">
        <v>248</v>
      </c>
      <c r="B212" s="17" t="s">
        <v>620</v>
      </c>
      <c r="C212" s="11" t="s">
        <v>474</v>
      </c>
      <c r="D212" s="11"/>
      <c r="E212" s="5">
        <v>2</v>
      </c>
      <c r="F212" s="1">
        <v>5.54</v>
      </c>
      <c r="G212" s="1"/>
      <c r="H212" s="8" t="str">
        <f t="shared" si="9"/>
        <v>OK</v>
      </c>
      <c r="I212" s="8" t="str">
        <f t="shared" si="10"/>
        <v>CUMPLIMENTAR OFERTA</v>
      </c>
      <c r="J212" s="1">
        <f t="shared" si="11"/>
        <v>0</v>
      </c>
    </row>
    <row r="213" spans="1:10" x14ac:dyDescent="0.25">
      <c r="A213" s="11" t="s">
        <v>249</v>
      </c>
      <c r="B213" s="17" t="s">
        <v>621</v>
      </c>
      <c r="C213" s="11" t="s">
        <v>475</v>
      </c>
      <c r="D213" s="11"/>
      <c r="E213" s="5">
        <v>14</v>
      </c>
      <c r="F213" s="1">
        <v>2.6</v>
      </c>
      <c r="G213" s="1"/>
      <c r="H213" s="8" t="str">
        <f t="shared" si="9"/>
        <v>OK</v>
      </c>
      <c r="I213" s="8" t="str">
        <f t="shared" si="10"/>
        <v>CUMPLIMENTAR OFERTA</v>
      </c>
      <c r="J213" s="1">
        <f t="shared" si="11"/>
        <v>0</v>
      </c>
    </row>
    <row r="214" spans="1:10" x14ac:dyDescent="0.25">
      <c r="A214" s="11" t="s">
        <v>250</v>
      </c>
      <c r="B214" s="17" t="s">
        <v>622</v>
      </c>
      <c r="C214" s="11" t="s">
        <v>466</v>
      </c>
      <c r="D214" s="11"/>
      <c r="E214" s="5">
        <v>13</v>
      </c>
      <c r="F214" s="1">
        <v>2.0299999999999998</v>
      </c>
      <c r="G214" s="1"/>
      <c r="H214" s="8" t="str">
        <f t="shared" si="9"/>
        <v>OK</v>
      </c>
      <c r="I214" s="8" t="str">
        <f t="shared" si="10"/>
        <v>CUMPLIMENTAR OFERTA</v>
      </c>
      <c r="J214" s="1">
        <f t="shared" si="11"/>
        <v>0</v>
      </c>
    </row>
    <row r="215" spans="1:10" x14ac:dyDescent="0.25">
      <c r="A215" s="11" t="s">
        <v>251</v>
      </c>
      <c r="B215" s="17" t="s">
        <v>623</v>
      </c>
      <c r="C215" s="17" t="s">
        <v>623</v>
      </c>
      <c r="D215" s="11"/>
      <c r="E215" s="5">
        <v>3</v>
      </c>
      <c r="F215" s="1">
        <v>18.64</v>
      </c>
      <c r="G215" s="1"/>
      <c r="H215" s="8" t="str">
        <f t="shared" si="9"/>
        <v>OK</v>
      </c>
      <c r="I215" s="8" t="str">
        <f t="shared" si="10"/>
        <v>CUMPLIMENTAR OFERTA</v>
      </c>
      <c r="J215" s="1">
        <f t="shared" si="11"/>
        <v>0</v>
      </c>
    </row>
    <row r="216" spans="1:10" x14ac:dyDescent="0.25">
      <c r="A216" s="11" t="s">
        <v>252</v>
      </c>
      <c r="B216" s="17" t="s">
        <v>624</v>
      </c>
      <c r="C216" s="17" t="s">
        <v>624</v>
      </c>
      <c r="D216" s="11"/>
      <c r="E216" s="5">
        <v>3</v>
      </c>
      <c r="F216" s="1">
        <v>27.39</v>
      </c>
      <c r="G216" s="1"/>
      <c r="H216" s="8" t="str">
        <f t="shared" si="9"/>
        <v>OK</v>
      </c>
      <c r="I216" s="8" t="str">
        <f t="shared" si="10"/>
        <v>CUMPLIMENTAR OFERTA</v>
      </c>
      <c r="J216" s="1">
        <f t="shared" si="11"/>
        <v>0</v>
      </c>
    </row>
    <row r="217" spans="1:10" x14ac:dyDescent="0.25">
      <c r="A217" s="11" t="s">
        <v>253</v>
      </c>
      <c r="B217" s="17" t="s">
        <v>625</v>
      </c>
      <c r="C217" s="11" t="s">
        <v>476</v>
      </c>
      <c r="D217" s="11"/>
      <c r="E217" s="5">
        <v>2</v>
      </c>
      <c r="F217" s="1">
        <v>4.2300000000000004</v>
      </c>
      <c r="G217" s="1"/>
      <c r="H217" s="8" t="str">
        <f t="shared" si="9"/>
        <v>OK</v>
      </c>
      <c r="I217" s="8" t="str">
        <f t="shared" si="10"/>
        <v>CUMPLIMENTAR OFERTA</v>
      </c>
      <c r="J217" s="1">
        <f t="shared" si="11"/>
        <v>0</v>
      </c>
    </row>
    <row r="218" spans="1:10" x14ac:dyDescent="0.25">
      <c r="A218" s="11" t="s">
        <v>254</v>
      </c>
      <c r="B218" s="17" t="s">
        <v>626</v>
      </c>
      <c r="C218" s="17" t="s">
        <v>626</v>
      </c>
      <c r="D218" s="11"/>
      <c r="E218" s="5">
        <v>2</v>
      </c>
      <c r="F218" s="1">
        <v>24.74</v>
      </c>
      <c r="G218" s="1"/>
      <c r="H218" s="8" t="str">
        <f t="shared" si="9"/>
        <v>OK</v>
      </c>
      <c r="I218" s="8" t="str">
        <f t="shared" si="10"/>
        <v>CUMPLIMENTAR OFERTA</v>
      </c>
      <c r="J218" s="1">
        <f t="shared" si="11"/>
        <v>0</v>
      </c>
    </row>
    <row r="219" spans="1:10" ht="75" x14ac:dyDescent="0.25">
      <c r="A219" s="11" t="s">
        <v>255</v>
      </c>
      <c r="B219" s="17" t="s">
        <v>627</v>
      </c>
      <c r="C219" s="15" t="s">
        <v>477</v>
      </c>
      <c r="D219" s="11"/>
      <c r="E219" s="5">
        <v>2</v>
      </c>
      <c r="F219" s="1">
        <v>18.5</v>
      </c>
      <c r="G219" s="1"/>
      <c r="H219" s="8" t="str">
        <f t="shared" si="9"/>
        <v>OK</v>
      </c>
      <c r="I219" s="8" t="str">
        <f t="shared" si="10"/>
        <v>CUMPLIMENTAR OFERTA</v>
      </c>
      <c r="J219" s="1">
        <f t="shared" si="11"/>
        <v>0</v>
      </c>
    </row>
    <row r="220" spans="1:10" x14ac:dyDescent="0.25">
      <c r="A220" s="11" t="s">
        <v>256</v>
      </c>
      <c r="B220" s="17" t="s">
        <v>628</v>
      </c>
      <c r="C220" s="11" t="s">
        <v>478</v>
      </c>
      <c r="D220" s="11"/>
      <c r="E220" s="5">
        <v>5</v>
      </c>
      <c r="F220" s="1">
        <v>3.47</v>
      </c>
      <c r="G220" s="1"/>
      <c r="H220" s="8" t="str">
        <f t="shared" si="9"/>
        <v>OK</v>
      </c>
      <c r="I220" s="8" t="str">
        <f t="shared" si="10"/>
        <v>CUMPLIMENTAR OFERTA</v>
      </c>
      <c r="J220" s="1">
        <f t="shared" si="11"/>
        <v>0</v>
      </c>
    </row>
    <row r="221" spans="1:10" ht="45" x14ac:dyDescent="0.25">
      <c r="A221" s="11" t="s">
        <v>257</v>
      </c>
      <c r="B221" s="17" t="s">
        <v>629</v>
      </c>
      <c r="C221" s="15" t="s">
        <v>479</v>
      </c>
      <c r="D221" s="11"/>
      <c r="E221" s="5">
        <v>3</v>
      </c>
      <c r="F221" s="1">
        <v>44.38</v>
      </c>
      <c r="G221" s="1"/>
      <c r="H221" s="8" t="str">
        <f t="shared" si="9"/>
        <v>OK</v>
      </c>
      <c r="I221" s="8" t="str">
        <f t="shared" si="10"/>
        <v>CUMPLIMENTAR OFERTA</v>
      </c>
      <c r="J221" s="1">
        <f t="shared" si="11"/>
        <v>0</v>
      </c>
    </row>
    <row r="222" spans="1:10" ht="45" x14ac:dyDescent="0.25">
      <c r="A222" s="11" t="s">
        <v>258</v>
      </c>
      <c r="B222" s="17" t="s">
        <v>630</v>
      </c>
      <c r="C222" s="15" t="s">
        <v>480</v>
      </c>
      <c r="D222" s="11"/>
      <c r="E222" s="5">
        <v>2</v>
      </c>
      <c r="F222" s="1">
        <v>62.29</v>
      </c>
      <c r="G222" s="1"/>
      <c r="H222" s="8" t="str">
        <f t="shared" si="9"/>
        <v>OK</v>
      </c>
      <c r="I222" s="8" t="str">
        <f t="shared" si="10"/>
        <v>CUMPLIMENTAR OFERTA</v>
      </c>
      <c r="J222" s="1">
        <f t="shared" si="11"/>
        <v>0</v>
      </c>
    </row>
    <row r="223" spans="1:10" ht="45" x14ac:dyDescent="0.25">
      <c r="A223" s="11" t="s">
        <v>259</v>
      </c>
      <c r="B223" s="17" t="s">
        <v>631</v>
      </c>
      <c r="C223" s="15" t="s">
        <v>481</v>
      </c>
      <c r="D223" s="11"/>
      <c r="E223" s="5">
        <v>2</v>
      </c>
      <c r="F223" s="1">
        <v>14.8</v>
      </c>
      <c r="G223" s="1"/>
      <c r="H223" s="8" t="str">
        <f t="shared" si="9"/>
        <v>OK</v>
      </c>
      <c r="I223" s="8" t="str">
        <f t="shared" si="10"/>
        <v>CUMPLIMENTAR OFERTA</v>
      </c>
      <c r="J223" s="1">
        <f t="shared" si="11"/>
        <v>0</v>
      </c>
    </row>
    <row r="224" spans="1:10" ht="45" x14ac:dyDescent="0.25">
      <c r="A224" s="11" t="s">
        <v>260</v>
      </c>
      <c r="B224" s="17" t="s">
        <v>632</v>
      </c>
      <c r="C224" s="15" t="s">
        <v>482</v>
      </c>
      <c r="D224" s="11"/>
      <c r="E224" s="5">
        <v>13</v>
      </c>
      <c r="F224" s="1">
        <v>1.51</v>
      </c>
      <c r="G224" s="1"/>
      <c r="H224" s="8" t="str">
        <f t="shared" si="9"/>
        <v>OK</v>
      </c>
      <c r="I224" s="8" t="str">
        <f t="shared" si="10"/>
        <v>CUMPLIMENTAR OFERTA</v>
      </c>
      <c r="J224" s="1">
        <f t="shared" si="11"/>
        <v>0</v>
      </c>
    </row>
    <row r="225" spans="1:10" ht="75" x14ac:dyDescent="0.25">
      <c r="A225" s="11" t="s">
        <v>261</v>
      </c>
      <c r="B225" s="17" t="s">
        <v>633</v>
      </c>
      <c r="C225" s="15" t="s">
        <v>483</v>
      </c>
      <c r="D225" s="11"/>
      <c r="E225" s="5">
        <v>3</v>
      </c>
      <c r="F225" s="1">
        <v>116.09</v>
      </c>
      <c r="G225" s="1"/>
      <c r="H225" s="8" t="str">
        <f t="shared" si="9"/>
        <v>OK</v>
      </c>
      <c r="I225" s="8" t="str">
        <f t="shared" si="10"/>
        <v>CUMPLIMENTAR OFERTA</v>
      </c>
      <c r="J225" s="1">
        <f t="shared" si="11"/>
        <v>0</v>
      </c>
    </row>
    <row r="226" spans="1:10" x14ac:dyDescent="0.25">
      <c r="A226" s="11" t="s">
        <v>262</v>
      </c>
      <c r="B226" s="17" t="s">
        <v>263</v>
      </c>
      <c r="C226" s="17" t="s">
        <v>263</v>
      </c>
      <c r="D226" s="11"/>
      <c r="E226" s="5">
        <v>3</v>
      </c>
      <c r="F226" s="1">
        <v>1.1100000000000001</v>
      </c>
      <c r="G226" s="1"/>
      <c r="H226" s="8" t="str">
        <f t="shared" si="9"/>
        <v>OK</v>
      </c>
      <c r="I226" s="8" t="str">
        <f t="shared" si="10"/>
        <v>CUMPLIMENTAR OFERTA</v>
      </c>
      <c r="J226" s="1">
        <f t="shared" si="11"/>
        <v>0</v>
      </c>
    </row>
    <row r="227" spans="1:10" ht="90" x14ac:dyDescent="0.25">
      <c r="A227" s="11" t="s">
        <v>264</v>
      </c>
      <c r="B227" s="17" t="s">
        <v>634</v>
      </c>
      <c r="C227" s="15" t="s">
        <v>484</v>
      </c>
      <c r="D227" s="11"/>
      <c r="E227" s="5">
        <v>2</v>
      </c>
      <c r="F227" s="1">
        <v>160.76</v>
      </c>
      <c r="G227" s="1"/>
      <c r="H227" s="8" t="str">
        <f t="shared" si="9"/>
        <v>OK</v>
      </c>
      <c r="I227" s="8" t="str">
        <f t="shared" si="10"/>
        <v>CUMPLIMENTAR OFERTA</v>
      </c>
      <c r="J227" s="1">
        <f t="shared" si="11"/>
        <v>0</v>
      </c>
    </row>
    <row r="228" spans="1:10" x14ac:dyDescent="0.25">
      <c r="A228" s="11" t="s">
        <v>265</v>
      </c>
      <c r="B228" s="17" t="s">
        <v>364</v>
      </c>
      <c r="C228" s="17" t="s">
        <v>364</v>
      </c>
      <c r="D228" s="11"/>
      <c r="E228" s="5">
        <v>2</v>
      </c>
      <c r="F228" s="1">
        <v>3.18</v>
      </c>
      <c r="G228" s="1"/>
      <c r="H228" s="8" t="str">
        <f t="shared" si="9"/>
        <v>OK</v>
      </c>
      <c r="I228" s="8" t="str">
        <f t="shared" si="10"/>
        <v>CUMPLIMENTAR OFERTA</v>
      </c>
      <c r="J228" s="1">
        <f t="shared" si="11"/>
        <v>0</v>
      </c>
    </row>
    <row r="229" spans="1:10" x14ac:dyDescent="0.25">
      <c r="A229" s="11" t="s">
        <v>266</v>
      </c>
      <c r="B229" s="17" t="s">
        <v>635</v>
      </c>
      <c r="C229" s="11" t="s">
        <v>485</v>
      </c>
      <c r="D229" s="11"/>
      <c r="E229" s="5">
        <v>5</v>
      </c>
      <c r="F229" s="1">
        <v>9.1199999999999992</v>
      </c>
      <c r="G229" s="1"/>
      <c r="H229" s="8" t="str">
        <f t="shared" si="9"/>
        <v>OK</v>
      </c>
      <c r="I229" s="8" t="str">
        <f t="shared" si="10"/>
        <v>CUMPLIMENTAR OFERTA</v>
      </c>
      <c r="J229" s="1">
        <f t="shared" si="11"/>
        <v>0</v>
      </c>
    </row>
    <row r="230" spans="1:10" ht="60" x14ac:dyDescent="0.25">
      <c r="A230" s="11" t="s">
        <v>267</v>
      </c>
      <c r="B230" s="17" t="s">
        <v>636</v>
      </c>
      <c r="C230" s="15" t="s">
        <v>486</v>
      </c>
      <c r="D230" s="11"/>
      <c r="E230" s="5">
        <v>2</v>
      </c>
      <c r="F230" s="1">
        <v>256.56</v>
      </c>
      <c r="G230" s="1"/>
      <c r="H230" s="8" t="str">
        <f t="shared" si="9"/>
        <v>OK</v>
      </c>
      <c r="I230" s="8" t="str">
        <f t="shared" si="10"/>
        <v>CUMPLIMENTAR OFERTA</v>
      </c>
      <c r="J230" s="1">
        <f t="shared" si="11"/>
        <v>0</v>
      </c>
    </row>
    <row r="231" spans="1:10" ht="30" x14ac:dyDescent="0.25">
      <c r="A231" s="11" t="s">
        <v>268</v>
      </c>
      <c r="B231" s="17" t="s">
        <v>637</v>
      </c>
      <c r="C231" s="15" t="s">
        <v>487</v>
      </c>
      <c r="D231" s="11"/>
      <c r="E231" s="5">
        <v>3</v>
      </c>
      <c r="F231" s="1">
        <v>10.1</v>
      </c>
      <c r="G231" s="1"/>
      <c r="H231" s="8" t="str">
        <f t="shared" si="9"/>
        <v>OK</v>
      </c>
      <c r="I231" s="8" t="str">
        <f t="shared" si="10"/>
        <v>CUMPLIMENTAR OFERTA</v>
      </c>
      <c r="J231" s="1">
        <f t="shared" si="11"/>
        <v>0</v>
      </c>
    </row>
    <row r="232" spans="1:10" ht="30" x14ac:dyDescent="0.25">
      <c r="A232" s="11" t="s">
        <v>269</v>
      </c>
      <c r="B232" s="17" t="s">
        <v>638</v>
      </c>
      <c r="C232" s="15" t="s">
        <v>488</v>
      </c>
      <c r="D232" s="11"/>
      <c r="E232" s="5">
        <v>2</v>
      </c>
      <c r="F232" s="1">
        <v>33.94</v>
      </c>
      <c r="G232" s="1"/>
      <c r="H232" s="8" t="str">
        <f t="shared" si="9"/>
        <v>OK</v>
      </c>
      <c r="I232" s="8" t="str">
        <f t="shared" si="10"/>
        <v>CUMPLIMENTAR OFERTA</v>
      </c>
      <c r="J232" s="1">
        <f t="shared" si="11"/>
        <v>0</v>
      </c>
    </row>
    <row r="233" spans="1:10" ht="45" x14ac:dyDescent="0.25">
      <c r="A233" s="11" t="s">
        <v>270</v>
      </c>
      <c r="B233" s="17" t="s">
        <v>639</v>
      </c>
      <c r="C233" s="15" t="s">
        <v>489</v>
      </c>
      <c r="D233" s="11"/>
      <c r="E233" s="5">
        <v>2</v>
      </c>
      <c r="F233" s="1">
        <v>70.180000000000007</v>
      </c>
      <c r="G233" s="1"/>
      <c r="H233" s="8" t="str">
        <f t="shared" si="9"/>
        <v>OK</v>
      </c>
      <c r="I233" s="8" t="str">
        <f t="shared" si="10"/>
        <v>CUMPLIMENTAR OFERTA</v>
      </c>
      <c r="J233" s="1">
        <f t="shared" si="11"/>
        <v>0</v>
      </c>
    </row>
    <row r="234" spans="1:10" ht="45" x14ac:dyDescent="0.25">
      <c r="A234" s="11" t="s">
        <v>271</v>
      </c>
      <c r="B234" s="17" t="s">
        <v>640</v>
      </c>
      <c r="C234" s="15" t="s">
        <v>490</v>
      </c>
      <c r="D234" s="11"/>
      <c r="E234" s="5">
        <v>2</v>
      </c>
      <c r="F234" s="1">
        <v>13.65</v>
      </c>
      <c r="G234" s="1"/>
      <c r="H234" s="8" t="str">
        <f t="shared" si="9"/>
        <v>OK</v>
      </c>
      <c r="I234" s="8" t="str">
        <f t="shared" si="10"/>
        <v>CUMPLIMENTAR OFERTA</v>
      </c>
      <c r="J234" s="1">
        <f t="shared" si="11"/>
        <v>0</v>
      </c>
    </row>
    <row r="235" spans="1:10" x14ac:dyDescent="0.25">
      <c r="A235" s="11" t="s">
        <v>272</v>
      </c>
      <c r="B235" s="17" t="s">
        <v>273</v>
      </c>
      <c r="C235" s="17" t="s">
        <v>273</v>
      </c>
      <c r="D235" s="11"/>
      <c r="E235" s="5">
        <v>7</v>
      </c>
      <c r="F235" s="1">
        <v>19.79</v>
      </c>
      <c r="G235" s="1"/>
      <c r="H235" s="8" t="str">
        <f t="shared" si="9"/>
        <v>OK</v>
      </c>
      <c r="I235" s="8" t="str">
        <f t="shared" si="10"/>
        <v>CUMPLIMENTAR OFERTA</v>
      </c>
      <c r="J235" s="1">
        <f t="shared" si="11"/>
        <v>0</v>
      </c>
    </row>
    <row r="236" spans="1:10" ht="60" x14ac:dyDescent="0.25">
      <c r="A236" s="11" t="s">
        <v>274</v>
      </c>
      <c r="B236" s="17" t="s">
        <v>641</v>
      </c>
      <c r="C236" s="15" t="s">
        <v>491</v>
      </c>
      <c r="D236" s="11"/>
      <c r="E236" s="5">
        <v>2</v>
      </c>
      <c r="F236" s="1">
        <v>65.87</v>
      </c>
      <c r="G236" s="1"/>
      <c r="H236" s="8" t="str">
        <f t="shared" si="9"/>
        <v>OK</v>
      </c>
      <c r="I236" s="8" t="str">
        <f t="shared" si="10"/>
        <v>CUMPLIMENTAR OFERTA</v>
      </c>
      <c r="J236" s="1">
        <f t="shared" si="11"/>
        <v>0</v>
      </c>
    </row>
    <row r="237" spans="1:10" x14ac:dyDescent="0.25">
      <c r="H237" s="10" t="s">
        <v>5</v>
      </c>
      <c r="I237" s="10"/>
      <c r="J237" s="2">
        <f>2 * SUM(J2:J236)</f>
        <v>0</v>
      </c>
    </row>
  </sheetData>
  <conditionalFormatting sqref="A1:A65534">
    <cfRule type="duplicateValues" dxfId="0" priority="3" stopIfTrue="1"/>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'MARCAS COMERCIALES'!$A$1:$A$34</xm:f>
          </x14:formula1>
          <xm:sqref>D2:D236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4"/>
  <sheetViews>
    <sheetView workbookViewId="0">
      <selection activeCell="C29" sqref="C29"/>
    </sheetView>
  </sheetViews>
  <sheetFormatPr baseColWidth="10" defaultRowHeight="15" x14ac:dyDescent="0.25"/>
  <cols>
    <col min="1" max="1" width="26" customWidth="1"/>
  </cols>
  <sheetData>
    <row r="1" spans="1:1" x14ac:dyDescent="0.25">
      <c r="A1" s="13" t="s">
        <v>276</v>
      </c>
    </row>
    <row r="2" spans="1:1" x14ac:dyDescent="0.25">
      <c r="A2" s="13" t="s">
        <v>277</v>
      </c>
    </row>
    <row r="3" spans="1:1" x14ac:dyDescent="0.25">
      <c r="A3" s="13" t="s">
        <v>278</v>
      </c>
    </row>
    <row r="4" spans="1:1" x14ac:dyDescent="0.25">
      <c r="A4" s="13" t="s">
        <v>279</v>
      </c>
    </row>
    <row r="5" spans="1:1" x14ac:dyDescent="0.25">
      <c r="A5" s="13" t="s">
        <v>280</v>
      </c>
    </row>
    <row r="6" spans="1:1" x14ac:dyDescent="0.25">
      <c r="A6" s="13" t="s">
        <v>281</v>
      </c>
    </row>
    <row r="7" spans="1:1" x14ac:dyDescent="0.25">
      <c r="A7" s="13" t="s">
        <v>282</v>
      </c>
    </row>
    <row r="8" spans="1:1" x14ac:dyDescent="0.25">
      <c r="A8" s="13" t="s">
        <v>283</v>
      </c>
    </row>
    <row r="9" spans="1:1" x14ac:dyDescent="0.25">
      <c r="A9" s="13" t="s">
        <v>284</v>
      </c>
    </row>
    <row r="10" spans="1:1" x14ac:dyDescent="0.25">
      <c r="A10" s="13" t="s">
        <v>285</v>
      </c>
    </row>
    <row r="11" spans="1:1" x14ac:dyDescent="0.25">
      <c r="A11" s="13" t="s">
        <v>286</v>
      </c>
    </row>
    <row r="12" spans="1:1" x14ac:dyDescent="0.25">
      <c r="A12" s="13" t="s">
        <v>287</v>
      </c>
    </row>
    <row r="13" spans="1:1" x14ac:dyDescent="0.25">
      <c r="A13" s="13" t="s">
        <v>288</v>
      </c>
    </row>
    <row r="14" spans="1:1" x14ac:dyDescent="0.25">
      <c r="A14" s="13" t="s">
        <v>289</v>
      </c>
    </row>
    <row r="15" spans="1:1" x14ac:dyDescent="0.25">
      <c r="A15" s="13" t="s">
        <v>290</v>
      </c>
    </row>
    <row r="16" spans="1:1" x14ac:dyDescent="0.25">
      <c r="A16" s="13" t="s">
        <v>291</v>
      </c>
    </row>
    <row r="17" spans="1:1" x14ac:dyDescent="0.25">
      <c r="A17" s="13" t="s">
        <v>292</v>
      </c>
    </row>
    <row r="18" spans="1:1" x14ac:dyDescent="0.25">
      <c r="A18" s="13" t="s">
        <v>293</v>
      </c>
    </row>
    <row r="19" spans="1:1" x14ac:dyDescent="0.25">
      <c r="A19" s="13" t="s">
        <v>294</v>
      </c>
    </row>
    <row r="20" spans="1:1" x14ac:dyDescent="0.25">
      <c r="A20" s="13" t="s">
        <v>295</v>
      </c>
    </row>
    <row r="21" spans="1:1" x14ac:dyDescent="0.25">
      <c r="A21" s="13" t="s">
        <v>296</v>
      </c>
    </row>
    <row r="22" spans="1:1" x14ac:dyDescent="0.25">
      <c r="A22" s="13" t="s">
        <v>297</v>
      </c>
    </row>
    <row r="23" spans="1:1" x14ac:dyDescent="0.25">
      <c r="A23" s="13" t="s">
        <v>298</v>
      </c>
    </row>
    <row r="24" spans="1:1" x14ac:dyDescent="0.25">
      <c r="A24" s="13" t="s">
        <v>299</v>
      </c>
    </row>
    <row r="25" spans="1:1" x14ac:dyDescent="0.25">
      <c r="A25" s="13" t="s">
        <v>300</v>
      </c>
    </row>
    <row r="26" spans="1:1" x14ac:dyDescent="0.25">
      <c r="A26" s="13" t="s">
        <v>301</v>
      </c>
    </row>
    <row r="27" spans="1:1" x14ac:dyDescent="0.25">
      <c r="A27" s="13" t="s">
        <v>302</v>
      </c>
    </row>
    <row r="28" spans="1:1" x14ac:dyDescent="0.25">
      <c r="A28" s="13" t="s">
        <v>303</v>
      </c>
    </row>
    <row r="29" spans="1:1" x14ac:dyDescent="0.25">
      <c r="A29" s="13" t="s">
        <v>304</v>
      </c>
    </row>
    <row r="30" spans="1:1" x14ac:dyDescent="0.25">
      <c r="A30" s="13" t="s">
        <v>305</v>
      </c>
    </row>
    <row r="31" spans="1:1" x14ac:dyDescent="0.25">
      <c r="A31" s="13" t="s">
        <v>306</v>
      </c>
    </row>
    <row r="32" spans="1:1" x14ac:dyDescent="0.25">
      <c r="A32" s="13" t="s">
        <v>307</v>
      </c>
    </row>
    <row r="33" spans="1:1" x14ac:dyDescent="0.25">
      <c r="A33" s="13" t="s">
        <v>308</v>
      </c>
    </row>
    <row r="34" spans="1:1" ht="27.75" customHeight="1" x14ac:dyDescent="0.25">
      <c r="A34" s="14" t="s">
        <v>365</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I BIS </vt:lpstr>
      <vt:lpstr>MARCAS COMERCIALES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2022-10-20T09:57:28Z</dcterms:modified>
</cp:coreProperties>
</file>