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015" windowHeight="12840"/>
  </bookViews>
  <sheets>
    <sheet name="OFERTA 21 2022" sheetId="1" r:id="rId1"/>
  </sheets>
  <calcPr calcId="145621"/>
</workbook>
</file>

<file path=xl/calcChain.xml><?xml version="1.0" encoding="utf-8"?>
<calcChain xmlns="http://schemas.openxmlformats.org/spreadsheetml/2006/main">
  <c r="E105" i="1" l="1"/>
  <c r="E95" i="1"/>
  <c r="E96" i="1"/>
  <c r="E97" i="1"/>
  <c r="E98" i="1"/>
  <c r="E99" i="1"/>
  <c r="E100" i="1"/>
  <c r="E101" i="1"/>
  <c r="E94" i="1"/>
  <c r="E88" i="1"/>
  <c r="E89" i="1"/>
  <c r="E90" i="1"/>
  <c r="E91" i="1"/>
  <c r="E92" i="1"/>
  <c r="E87" i="1"/>
  <c r="E81" i="1"/>
  <c r="E82" i="1"/>
  <c r="E83" i="1"/>
  <c r="E84" i="1"/>
  <c r="E85" i="1"/>
  <c r="E80" i="1"/>
  <c r="E74" i="1"/>
  <c r="E75" i="1"/>
  <c r="E76" i="1"/>
  <c r="E77" i="1"/>
  <c r="E78" i="1"/>
  <c r="E73" i="1"/>
  <c r="E67" i="1"/>
  <c r="E68" i="1"/>
  <c r="E69" i="1"/>
  <c r="E70" i="1"/>
  <c r="E71" i="1"/>
  <c r="E66" i="1"/>
  <c r="E60" i="1"/>
  <c r="E61" i="1"/>
  <c r="E62" i="1"/>
  <c r="E63" i="1"/>
  <c r="E64" i="1"/>
  <c r="E59" i="1"/>
  <c r="E53" i="1"/>
  <c r="E54" i="1"/>
  <c r="E55" i="1"/>
  <c r="E56" i="1"/>
  <c r="E57" i="1"/>
  <c r="E52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8" i="1"/>
  <c r="E25" i="1"/>
  <c r="E26" i="1"/>
  <c r="E24" i="1"/>
  <c r="E14" i="1"/>
  <c r="E15" i="1"/>
  <c r="E16" i="1"/>
  <c r="E17" i="1"/>
  <c r="E18" i="1"/>
  <c r="E19" i="1"/>
  <c r="E20" i="1"/>
  <c r="E21" i="1"/>
  <c r="E22" i="1"/>
  <c r="E13" i="1"/>
  <c r="E8" i="1"/>
  <c r="E9" i="1"/>
  <c r="E10" i="1"/>
  <c r="E11" i="1"/>
  <c r="E7" i="1"/>
  <c r="E4" i="1"/>
  <c r="E5" i="1"/>
  <c r="E3" i="1"/>
  <c r="E12" i="1" l="1"/>
  <c r="C88" i="1" l="1"/>
  <c r="C89" i="1"/>
  <c r="C90" i="1"/>
  <c r="C91" i="1"/>
  <c r="C92" i="1"/>
  <c r="C87" i="1"/>
  <c r="C81" i="1"/>
  <c r="C82" i="1"/>
  <c r="C83" i="1"/>
  <c r="C84" i="1"/>
  <c r="C85" i="1"/>
  <c r="C80" i="1"/>
  <c r="C75" i="1"/>
  <c r="C76" i="1"/>
  <c r="C77" i="1"/>
  <c r="C78" i="1"/>
  <c r="C74" i="1"/>
  <c r="E23" i="1" l="1"/>
</calcChain>
</file>

<file path=xl/sharedStrings.xml><?xml version="1.0" encoding="utf-8"?>
<sst xmlns="http://schemas.openxmlformats.org/spreadsheetml/2006/main" count="111" uniqueCount="84">
  <si>
    <t>(B) Precio Max Unitario</t>
  </si>
  <si>
    <t>(C)Oferta economica unitaria</t>
  </si>
  <si>
    <t>Precio contrato (C*A)</t>
  </si>
  <si>
    <t>€</t>
  </si>
  <si>
    <t>URGENCIAS</t>
  </si>
  <si>
    <t>URGENCIAS ESPECIALISTA</t>
  </si>
  <si>
    <t>OBSERVACION URGENCIAS</t>
  </si>
  <si>
    <t>CURA MEDIANA</t>
  </si>
  <si>
    <t>SUTURA</t>
  </si>
  <si>
    <t>ANALITICA PREOPERATORIO</t>
  </si>
  <si>
    <t>CONSULTAS</t>
  </si>
  <si>
    <t>CONSULTA ANESTESISTA</t>
  </si>
  <si>
    <t>CONSULTA ESPECIALISTA</t>
  </si>
  <si>
    <t>REVISION ESPECIALISTA</t>
  </si>
  <si>
    <t>PRUEBAS</t>
  </si>
  <si>
    <t>ESPIROMETRIA</t>
  </si>
  <si>
    <t>AUDIOMETRIA</t>
  </si>
  <si>
    <t>ECOGRAFIA</t>
  </si>
  <si>
    <t>TAC</t>
  </si>
  <si>
    <t>ORTOPANTOGRAFIAS</t>
  </si>
  <si>
    <t>RX</t>
  </si>
  <si>
    <t>ECG</t>
  </si>
  <si>
    <t>BIOPSIA</t>
  </si>
  <si>
    <t>INTERVENCIONES QUIRURGICAS</t>
  </si>
  <si>
    <t>HONORARIOS CIRUJANO</t>
  </si>
  <si>
    <t>GRUPO I</t>
  </si>
  <si>
    <t>GRUPO II</t>
  </si>
  <si>
    <t>GRUPO III</t>
  </si>
  <si>
    <t>GRUPO IV</t>
  </si>
  <si>
    <t>GRUPO V</t>
  </si>
  <si>
    <t>GRUPO VI</t>
  </si>
  <si>
    <t>HONORARIOS ANESTESISTA</t>
  </si>
  <si>
    <t xml:space="preserve"> </t>
  </si>
  <si>
    <t>REINTERVENCIONES</t>
  </si>
  <si>
    <t>INTENSIFICADOR DE IMAGEN</t>
  </si>
  <si>
    <t>MOTOR PERCUTANEO</t>
  </si>
  <si>
    <t>MICROSCOPIO QUIRURGICO</t>
  </si>
  <si>
    <t>ARTROSCOPIO</t>
  </si>
  <si>
    <t>LAPAROSCOPIO</t>
  </si>
  <si>
    <t>ESTANCIA PLANTA</t>
  </si>
  <si>
    <t>ESTANCIA UCI</t>
  </si>
  <si>
    <t>HOSPITAL DIA</t>
  </si>
  <si>
    <t>INFILTRACION</t>
  </si>
  <si>
    <t xml:space="preserve">I.Q. URGENTES (realizadas en las 12 horas SS al ingreso) </t>
  </si>
  <si>
    <t>YESO/INMOVILIZACION PEQUEÑA</t>
  </si>
  <si>
    <t>YESO/INMOVILIZACION MEDIANA</t>
  </si>
  <si>
    <t>YESO/INMOVILIZACION GRANDE</t>
  </si>
  <si>
    <t>DERECHOS QUIROFANO</t>
  </si>
  <si>
    <t>GRUPO 0</t>
  </si>
  <si>
    <t>IQ PEQ ANESTESIA LOCAL</t>
  </si>
  <si>
    <t>IQ PEQ C/ANESTESISTA</t>
  </si>
  <si>
    <t>IQ MEDIANA</t>
  </si>
  <si>
    <t>GRAN IQ</t>
  </si>
  <si>
    <t>HONORARIOS AYUDANTIA (30% HONORARIOS CIRUJANO A PARTIR GRUPO II)</t>
  </si>
  <si>
    <t>ANALITICA DE CONTROL</t>
  </si>
  <si>
    <t>ESTUDIO PREOPERATORIO Incluye: Visita preanestésica, Rx.torax, Electrocardiograma, Hemograma, 
Tiempo de Protrombina, Indice de Quit, APTT, Sodio, Potasio, 
Fibrinogeno, Glucosa, Urea, Creatinina</t>
  </si>
  <si>
    <t>FORFAIT URGENCIAS (incluye cura, inyectable, rx convencional y analitica básica)</t>
  </si>
  <si>
    <t>HOLTER 24 HORAS</t>
  </si>
  <si>
    <t xml:space="preserve">DETECCIÓN ANTIGÉNICA CORONAVIRUS </t>
  </si>
  <si>
    <t>DETECCIÓN CORONAVIRUS</t>
  </si>
  <si>
    <t>DENSITOMETRÍA</t>
  </si>
  <si>
    <t>ECOCARDIOGRAMA</t>
  </si>
  <si>
    <t>ECODOPPLER</t>
  </si>
  <si>
    <t>ELECTROMIOGRAMA</t>
  </si>
  <si>
    <t>ELETROENCEFALOGRAMA</t>
  </si>
  <si>
    <t xml:space="preserve">ERGOMETRÍA </t>
  </si>
  <si>
    <t>RESONANCIA MAGNETICA</t>
  </si>
  <si>
    <t>TELERRADIOGRAFIA</t>
  </si>
  <si>
    <t xml:space="preserve">POTENCIALES AUDITIVOS </t>
  </si>
  <si>
    <t>REHABILITACIÓN</t>
  </si>
  <si>
    <t>ANALITICAS</t>
  </si>
  <si>
    <t>BIOQUIMICA STANDARD</t>
  </si>
  <si>
    <t>PERFIL RESPIRATORIO</t>
  </si>
  <si>
    <t>PERFIL HEPATICO</t>
  </si>
  <si>
    <t>PERFIL CARDIACO</t>
  </si>
  <si>
    <t>PERFIL REUMATOLOGICO</t>
  </si>
  <si>
    <t>PERFIL URO-NEFRO</t>
  </si>
  <si>
    <t>ANALITICA BASICA (HEMOGRAMA COMPLETO Y ORINA STANDARD)</t>
  </si>
  <si>
    <t>CURAS</t>
  </si>
  <si>
    <t>(A) Consumo 2 Años</t>
  </si>
  <si>
    <t>MATERIAL SANITARIO / OTROS CONCEPTOS NO INCLUIDOS EN LISTADO ANTERIOR PARA INTERVENCIONES QUIRÚRGICAS</t>
  </si>
  <si>
    <r>
      <t xml:space="preserve">IQ </t>
    </r>
    <r>
      <rPr>
        <sz val="11"/>
        <rFont val="Calibri"/>
        <family val="2"/>
      </rPr>
      <t>&gt; 3 HORAS</t>
    </r>
  </si>
  <si>
    <t>(A) Nº Intervenciones 2 Años</t>
  </si>
  <si>
    <t>(B) Precio Max Unitario por I.Q.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</si>
</sst>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164" fontId="0" fillId="0" borderId="1" xfId="0" applyNumberFormat="1" applyFill="1" applyBorder="1"/>
    <xf numFmtId="164" fontId="0" fillId="0" borderId="2" xfId="0" applyNumberFormat="1" applyFill="1" applyBorder="1"/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164" fontId="3" fillId="0" borderId="2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/>
    <xf numFmtId="164" fontId="7" fillId="0" borderId="1" xfId="0" applyNumberFormat="1" applyFont="1" applyFill="1" applyBorder="1"/>
    <xf numFmtId="0" fontId="7" fillId="0" borderId="1" xfId="0" applyFont="1" applyFill="1" applyBorder="1"/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4" fontId="3" fillId="0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7" fillId="0" borderId="1" xfId="0" applyFont="1" applyBorder="1" applyAlignment="1"/>
    <xf numFmtId="0" fontId="4" fillId="3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topLeftCell="A79" workbookViewId="0">
      <selection activeCell="A111" sqref="A111"/>
    </sheetView>
  </sheetViews>
  <sheetFormatPr baseColWidth="10" defaultRowHeight="15" x14ac:dyDescent="0.25"/>
  <cols>
    <col min="1" max="1" width="59.28515625" bestFit="1" customWidth="1"/>
    <col min="3" max="3" width="12.42578125" customWidth="1"/>
  </cols>
  <sheetData>
    <row r="1" spans="1:5" ht="36.75" x14ac:dyDescent="0.25">
      <c r="A1" s="1"/>
      <c r="B1" s="2" t="s">
        <v>79</v>
      </c>
      <c r="C1" s="2" t="s">
        <v>0</v>
      </c>
      <c r="D1" s="2" t="s">
        <v>1</v>
      </c>
      <c r="E1" s="2" t="s">
        <v>2</v>
      </c>
    </row>
    <row r="2" spans="1:5" ht="18.75" x14ac:dyDescent="0.3">
      <c r="A2" s="23" t="s">
        <v>4</v>
      </c>
      <c r="B2" s="24"/>
      <c r="C2" s="24"/>
      <c r="D2" s="24"/>
      <c r="E2" s="25"/>
    </row>
    <row r="3" spans="1:5" ht="26.25" x14ac:dyDescent="0.25">
      <c r="A3" s="5" t="s">
        <v>56</v>
      </c>
      <c r="B3" s="6">
        <v>150</v>
      </c>
      <c r="C3" s="3">
        <v>78.78</v>
      </c>
      <c r="D3" s="6"/>
      <c r="E3" s="7">
        <f>B3*D3</f>
        <v>0</v>
      </c>
    </row>
    <row r="4" spans="1:5" x14ac:dyDescent="0.25">
      <c r="A4" s="8" t="s">
        <v>5</v>
      </c>
      <c r="B4" s="6">
        <v>50</v>
      </c>
      <c r="C4" s="3">
        <v>92.08</v>
      </c>
      <c r="D4" s="6"/>
      <c r="E4" s="7">
        <f t="shared" ref="E4:E5" si="0">B4*D4</f>
        <v>0</v>
      </c>
    </row>
    <row r="5" spans="1:5" x14ac:dyDescent="0.25">
      <c r="A5" s="8" t="s">
        <v>6</v>
      </c>
      <c r="B5" s="6">
        <v>2</v>
      </c>
      <c r="C5" s="3">
        <v>61.39</v>
      </c>
      <c r="D5" s="6"/>
      <c r="E5" s="7">
        <f t="shared" si="0"/>
        <v>0</v>
      </c>
    </row>
    <row r="6" spans="1:5" ht="18.75" x14ac:dyDescent="0.3">
      <c r="A6" s="23" t="s">
        <v>78</v>
      </c>
      <c r="B6" s="24"/>
      <c r="C6" s="24"/>
      <c r="D6" s="24"/>
      <c r="E6" s="25"/>
    </row>
    <row r="7" spans="1:5" x14ac:dyDescent="0.25">
      <c r="A7" s="8" t="s">
        <v>7</v>
      </c>
      <c r="B7" s="6">
        <v>15</v>
      </c>
      <c r="C7" s="3">
        <v>25.58</v>
      </c>
      <c r="D7" s="6"/>
      <c r="E7" s="7">
        <f>B7*D7</f>
        <v>0</v>
      </c>
    </row>
    <row r="8" spans="1:5" x14ac:dyDescent="0.25">
      <c r="A8" s="8" t="s">
        <v>44</v>
      </c>
      <c r="B8" s="6">
        <v>2</v>
      </c>
      <c r="C8" s="3">
        <v>49.11</v>
      </c>
      <c r="D8" s="6"/>
      <c r="E8" s="7">
        <f t="shared" ref="E8:E11" si="1">B8*D8</f>
        <v>0</v>
      </c>
    </row>
    <row r="9" spans="1:5" x14ac:dyDescent="0.25">
      <c r="A9" s="8" t="s">
        <v>45</v>
      </c>
      <c r="B9" s="6">
        <v>2</v>
      </c>
      <c r="C9" s="3">
        <v>79.81</v>
      </c>
      <c r="D9" s="6"/>
      <c r="E9" s="7">
        <f t="shared" si="1"/>
        <v>0</v>
      </c>
    </row>
    <row r="10" spans="1:5" x14ac:dyDescent="0.25">
      <c r="A10" s="8" t="s">
        <v>46</v>
      </c>
      <c r="B10" s="6">
        <v>2</v>
      </c>
      <c r="C10" s="3">
        <v>127.9</v>
      </c>
      <c r="D10" s="6"/>
      <c r="E10" s="7">
        <f t="shared" si="1"/>
        <v>0</v>
      </c>
    </row>
    <row r="11" spans="1:5" x14ac:dyDescent="0.25">
      <c r="A11" s="8" t="s">
        <v>8</v>
      </c>
      <c r="B11" s="6">
        <v>2</v>
      </c>
      <c r="C11" s="3">
        <v>66.510000000000005</v>
      </c>
      <c r="D11" s="6"/>
      <c r="E11" s="7">
        <f t="shared" si="1"/>
        <v>0</v>
      </c>
    </row>
    <row r="12" spans="1:5" ht="18.75" x14ac:dyDescent="0.3">
      <c r="A12" s="23" t="s">
        <v>70</v>
      </c>
      <c r="B12" s="24"/>
      <c r="C12" s="24"/>
      <c r="D12" s="24" t="s">
        <v>3</v>
      </c>
      <c r="E12" s="25">
        <f t="shared" ref="E12" si="2">B12*C12</f>
        <v>0</v>
      </c>
    </row>
    <row r="13" spans="1:5" ht="51.75" x14ac:dyDescent="0.25">
      <c r="A13" s="5" t="s">
        <v>55</v>
      </c>
      <c r="B13" s="14">
        <v>16</v>
      </c>
      <c r="C13" s="3">
        <v>180</v>
      </c>
      <c r="D13" s="6"/>
      <c r="E13" s="7">
        <f>B13*D13</f>
        <v>0</v>
      </c>
    </row>
    <row r="14" spans="1:5" x14ac:dyDescent="0.25">
      <c r="A14" s="8" t="s">
        <v>9</v>
      </c>
      <c r="B14" s="14">
        <v>36</v>
      </c>
      <c r="C14" s="3">
        <v>26.66</v>
      </c>
      <c r="D14" s="6"/>
      <c r="E14" s="7">
        <f t="shared" ref="E14:E22" si="3">B14*D14</f>
        <v>0</v>
      </c>
    </row>
    <row r="15" spans="1:5" x14ac:dyDescent="0.25">
      <c r="A15" s="8" t="s">
        <v>54</v>
      </c>
      <c r="B15" s="14">
        <v>10</v>
      </c>
      <c r="C15" s="3">
        <v>85.62</v>
      </c>
      <c r="D15" s="6"/>
      <c r="E15" s="7">
        <f t="shared" si="3"/>
        <v>0</v>
      </c>
    </row>
    <row r="16" spans="1:5" x14ac:dyDescent="0.25">
      <c r="A16" s="10" t="s">
        <v>71</v>
      </c>
      <c r="B16" s="14">
        <v>2</v>
      </c>
      <c r="C16" s="3">
        <v>78.400000000000006</v>
      </c>
      <c r="D16" s="6"/>
      <c r="E16" s="7">
        <f t="shared" si="3"/>
        <v>0</v>
      </c>
    </row>
    <row r="17" spans="1:5" x14ac:dyDescent="0.25">
      <c r="A17" s="10" t="s">
        <v>72</v>
      </c>
      <c r="B17" s="14">
        <v>2</v>
      </c>
      <c r="C17" s="3">
        <v>64</v>
      </c>
      <c r="D17" s="6"/>
      <c r="E17" s="7">
        <f t="shared" si="3"/>
        <v>0</v>
      </c>
    </row>
    <row r="18" spans="1:5" x14ac:dyDescent="0.25">
      <c r="A18" s="10" t="s">
        <v>73</v>
      </c>
      <c r="B18" s="14">
        <v>2</v>
      </c>
      <c r="C18" s="3">
        <v>64</v>
      </c>
      <c r="D18" s="6"/>
      <c r="E18" s="7">
        <f t="shared" si="3"/>
        <v>0</v>
      </c>
    </row>
    <row r="19" spans="1:5" x14ac:dyDescent="0.25">
      <c r="A19" s="10" t="s">
        <v>74</v>
      </c>
      <c r="B19" s="14">
        <v>2</v>
      </c>
      <c r="C19" s="3">
        <v>64</v>
      </c>
      <c r="D19" s="6"/>
      <c r="E19" s="7">
        <f t="shared" si="3"/>
        <v>0</v>
      </c>
    </row>
    <row r="20" spans="1:5" x14ac:dyDescent="0.25">
      <c r="A20" s="10" t="s">
        <v>75</v>
      </c>
      <c r="B20" s="14">
        <v>2</v>
      </c>
      <c r="C20" s="3">
        <v>28</v>
      </c>
      <c r="D20" s="6"/>
      <c r="E20" s="7">
        <f t="shared" si="3"/>
        <v>0</v>
      </c>
    </row>
    <row r="21" spans="1:5" x14ac:dyDescent="0.25">
      <c r="A21" s="10" t="s">
        <v>77</v>
      </c>
      <c r="B21" s="14">
        <v>2</v>
      </c>
      <c r="C21" s="3">
        <v>70.400000000000006</v>
      </c>
      <c r="D21" s="6"/>
      <c r="E21" s="7">
        <f t="shared" si="3"/>
        <v>0</v>
      </c>
    </row>
    <row r="22" spans="1:5" x14ac:dyDescent="0.25">
      <c r="A22" s="10" t="s">
        <v>76</v>
      </c>
      <c r="B22" s="15">
        <v>2</v>
      </c>
      <c r="C22" s="4">
        <v>40</v>
      </c>
      <c r="D22" s="6"/>
      <c r="E22" s="7">
        <f t="shared" si="3"/>
        <v>0</v>
      </c>
    </row>
    <row r="23" spans="1:5" ht="18.75" x14ac:dyDescent="0.3">
      <c r="A23" s="23" t="s">
        <v>10</v>
      </c>
      <c r="B23" s="24"/>
      <c r="C23" s="24"/>
      <c r="D23" s="24" t="s">
        <v>3</v>
      </c>
      <c r="E23" s="25">
        <f t="shared" ref="E23" si="4">B23*C23</f>
        <v>0</v>
      </c>
    </row>
    <row r="24" spans="1:5" x14ac:dyDescent="0.25">
      <c r="A24" s="8" t="s">
        <v>11</v>
      </c>
      <c r="B24" s="6">
        <v>48</v>
      </c>
      <c r="C24" s="7">
        <v>61.39</v>
      </c>
      <c r="D24" s="6"/>
      <c r="E24" s="7">
        <f>B24*D24</f>
        <v>0</v>
      </c>
    </row>
    <row r="25" spans="1:5" x14ac:dyDescent="0.25">
      <c r="A25" s="8" t="s">
        <v>12</v>
      </c>
      <c r="B25" s="6">
        <v>75</v>
      </c>
      <c r="C25" s="7">
        <v>61.39</v>
      </c>
      <c r="D25" s="6"/>
      <c r="E25" s="7">
        <f t="shared" ref="E25:E26" si="5">B25*D25</f>
        <v>0</v>
      </c>
    </row>
    <row r="26" spans="1:5" x14ac:dyDescent="0.25">
      <c r="A26" s="8" t="s">
        <v>13</v>
      </c>
      <c r="B26" s="6">
        <v>102</v>
      </c>
      <c r="C26" s="7">
        <v>35.81</v>
      </c>
      <c r="D26" s="6"/>
      <c r="E26" s="7">
        <f t="shared" si="5"/>
        <v>0</v>
      </c>
    </row>
    <row r="27" spans="1:5" ht="18.75" x14ac:dyDescent="0.3">
      <c r="A27" s="23" t="s">
        <v>14</v>
      </c>
      <c r="B27" s="24"/>
      <c r="C27" s="24"/>
      <c r="D27" s="24"/>
      <c r="E27" s="25"/>
    </row>
    <row r="28" spans="1:5" x14ac:dyDescent="0.25">
      <c r="A28" s="8" t="s">
        <v>15</v>
      </c>
      <c r="B28" s="14">
        <v>2</v>
      </c>
      <c r="C28" s="7">
        <v>25.58</v>
      </c>
      <c r="D28" s="6"/>
      <c r="E28" s="7">
        <f>B28*D28</f>
        <v>0</v>
      </c>
    </row>
    <row r="29" spans="1:5" x14ac:dyDescent="0.25">
      <c r="A29" s="8" t="s">
        <v>16</v>
      </c>
      <c r="B29" s="14">
        <v>2</v>
      </c>
      <c r="C29" s="7">
        <v>25.58</v>
      </c>
      <c r="D29" s="6"/>
      <c r="E29" s="7">
        <f t="shared" ref="E29:E49" si="6">B29*D29</f>
        <v>0</v>
      </c>
    </row>
    <row r="30" spans="1:5" x14ac:dyDescent="0.25">
      <c r="A30" s="8" t="s">
        <v>17</v>
      </c>
      <c r="B30" s="14">
        <v>11</v>
      </c>
      <c r="C30" s="7">
        <v>45.5</v>
      </c>
      <c r="D30" s="6"/>
      <c r="E30" s="7">
        <f t="shared" si="6"/>
        <v>0</v>
      </c>
    </row>
    <row r="31" spans="1:5" x14ac:dyDescent="0.25">
      <c r="A31" s="8" t="s">
        <v>18</v>
      </c>
      <c r="B31" s="14">
        <v>7</v>
      </c>
      <c r="C31" s="7">
        <v>80.88</v>
      </c>
      <c r="D31" s="6"/>
      <c r="E31" s="7">
        <f t="shared" si="6"/>
        <v>0</v>
      </c>
    </row>
    <row r="32" spans="1:5" x14ac:dyDescent="0.25">
      <c r="A32" s="8" t="s">
        <v>19</v>
      </c>
      <c r="B32" s="14">
        <v>4</v>
      </c>
      <c r="C32" s="7">
        <v>70.77</v>
      </c>
      <c r="D32" s="6"/>
      <c r="E32" s="7">
        <f t="shared" si="6"/>
        <v>0</v>
      </c>
    </row>
    <row r="33" spans="1:5" x14ac:dyDescent="0.25">
      <c r="A33" s="8" t="s">
        <v>20</v>
      </c>
      <c r="B33" s="14">
        <v>23</v>
      </c>
      <c r="C33" s="7">
        <v>34.07</v>
      </c>
      <c r="D33" s="6"/>
      <c r="E33" s="7">
        <f t="shared" si="6"/>
        <v>0</v>
      </c>
    </row>
    <row r="34" spans="1:5" x14ac:dyDescent="0.25">
      <c r="A34" s="8" t="s">
        <v>21</v>
      </c>
      <c r="B34" s="14">
        <v>2</v>
      </c>
      <c r="C34" s="7">
        <v>25.58</v>
      </c>
      <c r="D34" s="6"/>
      <c r="E34" s="7">
        <f t="shared" si="6"/>
        <v>0</v>
      </c>
    </row>
    <row r="35" spans="1:5" x14ac:dyDescent="0.25">
      <c r="A35" s="8" t="s">
        <v>22</v>
      </c>
      <c r="B35" s="14">
        <v>2</v>
      </c>
      <c r="C35" s="7">
        <v>80</v>
      </c>
      <c r="D35" s="6"/>
      <c r="E35" s="7">
        <f t="shared" si="6"/>
        <v>0</v>
      </c>
    </row>
    <row r="36" spans="1:5" x14ac:dyDescent="0.25">
      <c r="A36" s="8" t="s">
        <v>42</v>
      </c>
      <c r="B36" s="14">
        <v>2</v>
      </c>
      <c r="C36" s="7">
        <v>25.58</v>
      </c>
      <c r="D36" s="6"/>
      <c r="E36" s="7">
        <f t="shared" si="6"/>
        <v>0</v>
      </c>
    </row>
    <row r="37" spans="1:5" x14ac:dyDescent="0.25">
      <c r="A37" s="10" t="s">
        <v>57</v>
      </c>
      <c r="B37" s="14">
        <v>2</v>
      </c>
      <c r="C37" s="7">
        <v>90</v>
      </c>
      <c r="D37" s="6"/>
      <c r="E37" s="7">
        <f t="shared" si="6"/>
        <v>0</v>
      </c>
    </row>
    <row r="38" spans="1:5" x14ac:dyDescent="0.25">
      <c r="A38" s="10" t="s">
        <v>58</v>
      </c>
      <c r="B38" s="14">
        <v>2</v>
      </c>
      <c r="C38" s="7">
        <v>60</v>
      </c>
      <c r="D38" s="6"/>
      <c r="E38" s="7">
        <f t="shared" si="6"/>
        <v>0</v>
      </c>
    </row>
    <row r="39" spans="1:5" x14ac:dyDescent="0.25">
      <c r="A39" s="10" t="s">
        <v>59</v>
      </c>
      <c r="B39" s="14">
        <v>2</v>
      </c>
      <c r="C39" s="7">
        <v>120</v>
      </c>
      <c r="D39" s="6"/>
      <c r="E39" s="7">
        <f t="shared" si="6"/>
        <v>0</v>
      </c>
    </row>
    <row r="40" spans="1:5" x14ac:dyDescent="0.25">
      <c r="A40" s="10" t="s">
        <v>60</v>
      </c>
      <c r="B40" s="14">
        <v>2</v>
      </c>
      <c r="C40" s="7">
        <v>70</v>
      </c>
      <c r="D40" s="6"/>
      <c r="E40" s="7">
        <f t="shared" si="6"/>
        <v>0</v>
      </c>
    </row>
    <row r="41" spans="1:5" x14ac:dyDescent="0.25">
      <c r="A41" s="10" t="s">
        <v>61</v>
      </c>
      <c r="B41" s="14">
        <v>2</v>
      </c>
      <c r="C41" s="7">
        <v>90</v>
      </c>
      <c r="D41" s="6"/>
      <c r="E41" s="7">
        <f t="shared" si="6"/>
        <v>0</v>
      </c>
    </row>
    <row r="42" spans="1:5" x14ac:dyDescent="0.25">
      <c r="A42" s="10" t="s">
        <v>62</v>
      </c>
      <c r="B42" s="15">
        <v>2</v>
      </c>
      <c r="C42" s="9">
        <v>90</v>
      </c>
      <c r="D42" s="6"/>
      <c r="E42" s="7">
        <f t="shared" si="6"/>
        <v>0</v>
      </c>
    </row>
    <row r="43" spans="1:5" x14ac:dyDescent="0.25">
      <c r="A43" s="10" t="s">
        <v>63</v>
      </c>
      <c r="B43" s="14">
        <v>2</v>
      </c>
      <c r="C43" s="7">
        <v>100</v>
      </c>
      <c r="D43" s="6"/>
      <c r="E43" s="7">
        <f t="shared" si="6"/>
        <v>0</v>
      </c>
    </row>
    <row r="44" spans="1:5" x14ac:dyDescent="0.25">
      <c r="A44" s="10" t="s">
        <v>64</v>
      </c>
      <c r="B44" s="14">
        <v>2</v>
      </c>
      <c r="C44" s="7">
        <v>100</v>
      </c>
      <c r="D44" s="6"/>
      <c r="E44" s="7">
        <f t="shared" si="6"/>
        <v>0</v>
      </c>
    </row>
    <row r="45" spans="1:5" x14ac:dyDescent="0.25">
      <c r="A45" s="10" t="s">
        <v>65</v>
      </c>
      <c r="B45" s="14">
        <v>2</v>
      </c>
      <c r="C45" s="7">
        <v>80</v>
      </c>
      <c r="D45" s="6"/>
      <c r="E45" s="7">
        <f t="shared" si="6"/>
        <v>0</v>
      </c>
    </row>
    <row r="46" spans="1:5" x14ac:dyDescent="0.25">
      <c r="A46" s="10" t="s">
        <v>66</v>
      </c>
      <c r="B46" s="14">
        <v>2</v>
      </c>
      <c r="C46" s="7">
        <v>120</v>
      </c>
      <c r="D46" s="6"/>
      <c r="E46" s="7">
        <f t="shared" si="6"/>
        <v>0</v>
      </c>
    </row>
    <row r="47" spans="1:5" x14ac:dyDescent="0.25">
      <c r="A47" s="10" t="s">
        <v>67</v>
      </c>
      <c r="B47" s="14">
        <v>2</v>
      </c>
      <c r="C47" s="7">
        <v>26</v>
      </c>
      <c r="D47" s="6"/>
      <c r="E47" s="7">
        <f t="shared" si="6"/>
        <v>0</v>
      </c>
    </row>
    <row r="48" spans="1:5" x14ac:dyDescent="0.25">
      <c r="A48" s="10" t="s">
        <v>68</v>
      </c>
      <c r="B48" s="14">
        <v>2</v>
      </c>
      <c r="C48" s="7">
        <v>90</v>
      </c>
      <c r="D48" s="6"/>
      <c r="E48" s="7">
        <f t="shared" si="6"/>
        <v>0</v>
      </c>
    </row>
    <row r="49" spans="1:5" x14ac:dyDescent="0.25">
      <c r="A49" s="10" t="s">
        <v>69</v>
      </c>
      <c r="B49" s="14">
        <v>2</v>
      </c>
      <c r="C49" s="7">
        <v>20</v>
      </c>
      <c r="D49" s="6"/>
      <c r="E49" s="7">
        <f t="shared" si="6"/>
        <v>0</v>
      </c>
    </row>
    <row r="50" spans="1:5" ht="18.75" x14ac:dyDescent="0.3">
      <c r="A50" s="23" t="s">
        <v>23</v>
      </c>
      <c r="B50" s="24"/>
      <c r="C50" s="24"/>
      <c r="D50" s="24"/>
      <c r="E50" s="25"/>
    </row>
    <row r="51" spans="1:5" x14ac:dyDescent="0.25">
      <c r="A51" s="20" t="s">
        <v>47</v>
      </c>
      <c r="B51" s="21"/>
      <c r="C51" s="21"/>
      <c r="D51" s="21"/>
      <c r="E51" s="22"/>
    </row>
    <row r="52" spans="1:5" x14ac:dyDescent="0.25">
      <c r="A52" s="13" t="s">
        <v>48</v>
      </c>
      <c r="B52" s="6">
        <v>2</v>
      </c>
      <c r="C52" s="7">
        <v>92.08</v>
      </c>
      <c r="D52" s="6"/>
      <c r="E52" s="7">
        <f>B52*D52</f>
        <v>0</v>
      </c>
    </row>
    <row r="53" spans="1:5" x14ac:dyDescent="0.25">
      <c r="A53" s="13" t="s">
        <v>49</v>
      </c>
      <c r="B53" s="6">
        <v>2</v>
      </c>
      <c r="C53" s="7">
        <v>127.9</v>
      </c>
      <c r="D53" s="6"/>
      <c r="E53" s="7">
        <f t="shared" ref="E53:E57" si="7">B53*D53</f>
        <v>0</v>
      </c>
    </row>
    <row r="54" spans="1:5" x14ac:dyDescent="0.25">
      <c r="A54" s="13" t="s">
        <v>50</v>
      </c>
      <c r="B54" s="6">
        <v>2</v>
      </c>
      <c r="C54" s="7">
        <v>153.47</v>
      </c>
      <c r="D54" s="6"/>
      <c r="E54" s="7">
        <f t="shared" si="7"/>
        <v>0</v>
      </c>
    </row>
    <row r="55" spans="1:5" x14ac:dyDescent="0.25">
      <c r="A55" s="13" t="s">
        <v>51</v>
      </c>
      <c r="B55" s="6">
        <v>35</v>
      </c>
      <c r="C55" s="7">
        <v>232.53</v>
      </c>
      <c r="D55" s="6"/>
      <c r="E55" s="7">
        <f t="shared" si="7"/>
        <v>0</v>
      </c>
    </row>
    <row r="56" spans="1:5" x14ac:dyDescent="0.25">
      <c r="A56" s="13" t="s">
        <v>52</v>
      </c>
      <c r="B56" s="6">
        <v>65</v>
      </c>
      <c r="C56" s="7">
        <v>313.41000000000003</v>
      </c>
      <c r="D56" s="6"/>
      <c r="E56" s="7">
        <f t="shared" si="7"/>
        <v>0</v>
      </c>
    </row>
    <row r="57" spans="1:5" x14ac:dyDescent="0.25">
      <c r="A57" s="13" t="s">
        <v>81</v>
      </c>
      <c r="B57" s="6">
        <v>2</v>
      </c>
      <c r="C57" s="7">
        <v>552.49</v>
      </c>
      <c r="D57" s="6"/>
      <c r="E57" s="7">
        <f t="shared" si="7"/>
        <v>0</v>
      </c>
    </row>
    <row r="58" spans="1:5" x14ac:dyDescent="0.25">
      <c r="A58" s="20" t="s">
        <v>24</v>
      </c>
      <c r="B58" s="21"/>
      <c r="C58" s="21"/>
      <c r="D58" s="21"/>
      <c r="E58" s="22"/>
    </row>
    <row r="59" spans="1:5" x14ac:dyDescent="0.25">
      <c r="A59" s="13" t="s">
        <v>25</v>
      </c>
      <c r="B59" s="6">
        <v>2</v>
      </c>
      <c r="C59" s="12">
        <v>151.80000000000001</v>
      </c>
      <c r="D59" s="6"/>
      <c r="E59" s="7">
        <f>B59*D59</f>
        <v>0</v>
      </c>
    </row>
    <row r="60" spans="1:5" x14ac:dyDescent="0.25">
      <c r="A60" s="13" t="s">
        <v>26</v>
      </c>
      <c r="B60" s="6">
        <v>2</v>
      </c>
      <c r="C60" s="12">
        <v>323.39999999999998</v>
      </c>
      <c r="D60" s="6"/>
      <c r="E60" s="7">
        <f t="shared" ref="E60:E64" si="8">B60*D60</f>
        <v>0</v>
      </c>
    </row>
    <row r="61" spans="1:5" x14ac:dyDescent="0.25">
      <c r="A61" s="13" t="s">
        <v>27</v>
      </c>
      <c r="B61" s="6">
        <v>3</v>
      </c>
      <c r="C61" s="12">
        <v>536.36</v>
      </c>
      <c r="D61" s="6"/>
      <c r="E61" s="7">
        <f t="shared" si="8"/>
        <v>0</v>
      </c>
    </row>
    <row r="62" spans="1:5" x14ac:dyDescent="0.25">
      <c r="A62" s="13" t="s">
        <v>28</v>
      </c>
      <c r="B62" s="6">
        <v>3</v>
      </c>
      <c r="C62" s="12">
        <v>860.2</v>
      </c>
      <c r="D62" s="6"/>
      <c r="E62" s="7">
        <f t="shared" si="8"/>
        <v>0</v>
      </c>
    </row>
    <row r="63" spans="1:5" x14ac:dyDescent="0.25">
      <c r="A63" s="13" t="s">
        <v>29</v>
      </c>
      <c r="B63" s="6">
        <v>2</v>
      </c>
      <c r="C63" s="12">
        <v>1113.2</v>
      </c>
      <c r="D63" s="6"/>
      <c r="E63" s="7">
        <f t="shared" si="8"/>
        <v>0</v>
      </c>
    </row>
    <row r="64" spans="1:5" x14ac:dyDescent="0.25">
      <c r="A64" s="13" t="s">
        <v>30</v>
      </c>
      <c r="B64" s="6">
        <v>10</v>
      </c>
      <c r="C64" s="12">
        <v>1821.6</v>
      </c>
      <c r="D64" s="6"/>
      <c r="E64" s="7">
        <f t="shared" si="8"/>
        <v>0</v>
      </c>
    </row>
    <row r="65" spans="1:5" x14ac:dyDescent="0.25">
      <c r="A65" s="20" t="s">
        <v>31</v>
      </c>
      <c r="B65" s="21"/>
      <c r="C65" s="21"/>
      <c r="D65" s="21"/>
      <c r="E65" s="22"/>
    </row>
    <row r="66" spans="1:5" x14ac:dyDescent="0.25">
      <c r="A66" s="13" t="s">
        <v>25</v>
      </c>
      <c r="B66" s="6">
        <v>2</v>
      </c>
      <c r="C66" s="12">
        <v>120</v>
      </c>
      <c r="D66" s="6"/>
      <c r="E66" s="7">
        <f>B66*D66</f>
        <v>0</v>
      </c>
    </row>
    <row r="67" spans="1:5" x14ac:dyDescent="0.25">
      <c r="A67" s="13" t="s">
        <v>26</v>
      </c>
      <c r="B67" s="13">
        <v>19</v>
      </c>
      <c r="C67" s="12">
        <v>151.80000000000001</v>
      </c>
      <c r="D67" s="6"/>
      <c r="E67" s="7">
        <f t="shared" ref="E67:E71" si="9">B67*D67</f>
        <v>0</v>
      </c>
    </row>
    <row r="68" spans="1:5" x14ac:dyDescent="0.25">
      <c r="A68" s="11" t="s">
        <v>27</v>
      </c>
      <c r="B68" s="11">
        <v>10</v>
      </c>
      <c r="C68" s="12">
        <v>202.4</v>
      </c>
      <c r="D68" s="6"/>
      <c r="E68" s="7">
        <f t="shared" si="9"/>
        <v>0</v>
      </c>
    </row>
    <row r="69" spans="1:5" x14ac:dyDescent="0.25">
      <c r="A69" s="11" t="s">
        <v>28</v>
      </c>
      <c r="B69" s="11">
        <v>23</v>
      </c>
      <c r="C69" s="12">
        <v>253</v>
      </c>
      <c r="D69" s="6"/>
      <c r="E69" s="7">
        <f t="shared" si="9"/>
        <v>0</v>
      </c>
    </row>
    <row r="70" spans="1:5" x14ac:dyDescent="0.25">
      <c r="A70" s="11" t="s">
        <v>29</v>
      </c>
      <c r="B70" s="11">
        <v>40</v>
      </c>
      <c r="C70" s="12">
        <v>303.60000000000002</v>
      </c>
      <c r="D70" s="6"/>
      <c r="E70" s="7">
        <f t="shared" si="9"/>
        <v>0</v>
      </c>
    </row>
    <row r="71" spans="1:5" x14ac:dyDescent="0.25">
      <c r="A71" s="11" t="s">
        <v>30</v>
      </c>
      <c r="B71" s="11">
        <v>9</v>
      </c>
      <c r="C71" s="12">
        <v>404.8</v>
      </c>
      <c r="D71" s="6"/>
      <c r="E71" s="7">
        <f t="shared" si="9"/>
        <v>0</v>
      </c>
    </row>
    <row r="72" spans="1:5" x14ac:dyDescent="0.25">
      <c r="A72" s="20" t="s">
        <v>53</v>
      </c>
      <c r="B72" s="21"/>
      <c r="C72" s="21"/>
      <c r="D72" s="21"/>
      <c r="E72" s="22"/>
    </row>
    <row r="73" spans="1:5" x14ac:dyDescent="0.25">
      <c r="A73" s="13" t="s">
        <v>25</v>
      </c>
      <c r="B73" s="13">
        <v>2</v>
      </c>
      <c r="C73" s="12">
        <v>45.54</v>
      </c>
      <c r="D73" s="6"/>
      <c r="E73" s="7">
        <f>B73*D73</f>
        <v>0</v>
      </c>
    </row>
    <row r="74" spans="1:5" x14ac:dyDescent="0.25">
      <c r="A74" s="13" t="s">
        <v>26</v>
      </c>
      <c r="B74" s="13">
        <v>12</v>
      </c>
      <c r="C74" s="12">
        <f>C60*30%</f>
        <v>97.02</v>
      </c>
      <c r="D74" s="6"/>
      <c r="E74" s="7">
        <f t="shared" ref="E74:E78" si="10">B74*D74</f>
        <v>0</v>
      </c>
    </row>
    <row r="75" spans="1:5" x14ac:dyDescent="0.25">
      <c r="A75" s="13" t="s">
        <v>27</v>
      </c>
      <c r="B75" s="13">
        <v>10</v>
      </c>
      <c r="C75" s="12">
        <f t="shared" ref="C75:C78" si="11">C61*30%</f>
        <v>160.90799999999999</v>
      </c>
      <c r="D75" s="6"/>
      <c r="E75" s="7">
        <f t="shared" si="10"/>
        <v>0</v>
      </c>
    </row>
    <row r="76" spans="1:5" x14ac:dyDescent="0.25">
      <c r="A76" s="13" t="s">
        <v>28</v>
      </c>
      <c r="B76" s="13">
        <v>4</v>
      </c>
      <c r="C76" s="12">
        <f t="shared" si="11"/>
        <v>258.06</v>
      </c>
      <c r="D76" s="6"/>
      <c r="E76" s="7">
        <f t="shared" si="10"/>
        <v>0</v>
      </c>
    </row>
    <row r="77" spans="1:5" x14ac:dyDescent="0.25">
      <c r="A77" s="13" t="s">
        <v>29</v>
      </c>
      <c r="B77" s="13">
        <v>36</v>
      </c>
      <c r="C77" s="12">
        <f t="shared" si="11"/>
        <v>333.96</v>
      </c>
      <c r="D77" s="6"/>
      <c r="E77" s="7">
        <f t="shared" si="10"/>
        <v>0</v>
      </c>
    </row>
    <row r="78" spans="1:5" x14ac:dyDescent="0.25">
      <c r="A78" s="13" t="s">
        <v>30</v>
      </c>
      <c r="B78" s="13">
        <v>8</v>
      </c>
      <c r="C78" s="12">
        <f t="shared" si="11"/>
        <v>546.4799999999999</v>
      </c>
      <c r="D78" s="6"/>
      <c r="E78" s="7">
        <f t="shared" si="10"/>
        <v>0</v>
      </c>
    </row>
    <row r="79" spans="1:5" x14ac:dyDescent="0.25">
      <c r="A79" s="20" t="s">
        <v>43</v>
      </c>
      <c r="B79" s="21" t="s">
        <v>32</v>
      </c>
      <c r="C79" s="21"/>
      <c r="D79" s="21"/>
      <c r="E79" s="22"/>
    </row>
    <row r="80" spans="1:5" x14ac:dyDescent="0.25">
      <c r="A80" s="13" t="s">
        <v>25</v>
      </c>
      <c r="B80" s="13">
        <v>2</v>
      </c>
      <c r="C80" s="12">
        <f>C59*30%+C59</f>
        <v>197.34</v>
      </c>
      <c r="D80" s="6"/>
      <c r="E80" s="7">
        <f>B80*D80</f>
        <v>0</v>
      </c>
    </row>
    <row r="81" spans="1:5" x14ac:dyDescent="0.25">
      <c r="A81" s="13" t="s">
        <v>26</v>
      </c>
      <c r="B81" s="13">
        <v>2</v>
      </c>
      <c r="C81" s="12">
        <f t="shared" ref="C81:C85" si="12">C60*30%+C60</f>
        <v>420.41999999999996</v>
      </c>
      <c r="D81" s="6"/>
      <c r="E81" s="7">
        <f t="shared" ref="E81:E85" si="13">B81*D81</f>
        <v>0</v>
      </c>
    </row>
    <row r="82" spans="1:5" x14ac:dyDescent="0.25">
      <c r="A82" s="13" t="s">
        <v>27</v>
      </c>
      <c r="B82" s="13">
        <v>5</v>
      </c>
      <c r="C82" s="12">
        <f t="shared" si="12"/>
        <v>697.26800000000003</v>
      </c>
      <c r="D82" s="6"/>
      <c r="E82" s="7">
        <f t="shared" si="13"/>
        <v>0</v>
      </c>
    </row>
    <row r="83" spans="1:5" x14ac:dyDescent="0.25">
      <c r="A83" s="13" t="s">
        <v>28</v>
      </c>
      <c r="B83" s="13">
        <v>5</v>
      </c>
      <c r="C83" s="12">
        <f t="shared" si="12"/>
        <v>1118.26</v>
      </c>
      <c r="D83" s="6"/>
      <c r="E83" s="7">
        <f t="shared" si="13"/>
        <v>0</v>
      </c>
    </row>
    <row r="84" spans="1:5" x14ac:dyDescent="0.25">
      <c r="A84" s="13" t="s">
        <v>29</v>
      </c>
      <c r="B84" s="13">
        <v>8</v>
      </c>
      <c r="C84" s="12">
        <f t="shared" si="12"/>
        <v>1447.16</v>
      </c>
      <c r="D84" s="6"/>
      <c r="E84" s="7">
        <f t="shared" si="13"/>
        <v>0</v>
      </c>
    </row>
    <row r="85" spans="1:5" x14ac:dyDescent="0.25">
      <c r="A85" s="13" t="s">
        <v>30</v>
      </c>
      <c r="B85" s="13">
        <v>7</v>
      </c>
      <c r="C85" s="12">
        <f t="shared" si="12"/>
        <v>2368.08</v>
      </c>
      <c r="D85" s="6"/>
      <c r="E85" s="7">
        <f t="shared" si="13"/>
        <v>0</v>
      </c>
    </row>
    <row r="86" spans="1:5" x14ac:dyDescent="0.25">
      <c r="A86" s="20" t="s">
        <v>33</v>
      </c>
      <c r="B86" s="21"/>
      <c r="C86" s="21">
        <v>0</v>
      </c>
      <c r="D86" s="21">
        <v>0</v>
      </c>
      <c r="E86" s="22">
        <v>0</v>
      </c>
    </row>
    <row r="87" spans="1:5" x14ac:dyDescent="0.25">
      <c r="A87" s="13" t="s">
        <v>25</v>
      </c>
      <c r="B87" s="13">
        <v>2</v>
      </c>
      <c r="C87" s="12">
        <f>C59/2</f>
        <v>75.900000000000006</v>
      </c>
      <c r="D87" s="6"/>
      <c r="E87" s="7">
        <f>B87*D87</f>
        <v>0</v>
      </c>
    </row>
    <row r="88" spans="1:5" x14ac:dyDescent="0.25">
      <c r="A88" s="13" t="s">
        <v>26</v>
      </c>
      <c r="B88" s="13">
        <v>2</v>
      </c>
      <c r="C88" s="12">
        <f t="shared" ref="C88:C92" si="14">C60/2</f>
        <v>161.69999999999999</v>
      </c>
      <c r="D88" s="6"/>
      <c r="E88" s="7">
        <f t="shared" ref="E88:E92" si="15">B88*D88</f>
        <v>0</v>
      </c>
    </row>
    <row r="89" spans="1:5" x14ac:dyDescent="0.25">
      <c r="A89" s="13" t="s">
        <v>27</v>
      </c>
      <c r="B89" s="13">
        <v>2</v>
      </c>
      <c r="C89" s="12">
        <f t="shared" si="14"/>
        <v>268.18</v>
      </c>
      <c r="D89" s="6"/>
      <c r="E89" s="7">
        <f t="shared" si="15"/>
        <v>0</v>
      </c>
    </row>
    <row r="90" spans="1:5" x14ac:dyDescent="0.25">
      <c r="A90" s="13" t="s">
        <v>28</v>
      </c>
      <c r="B90" s="13">
        <v>2</v>
      </c>
      <c r="C90" s="12">
        <f t="shared" si="14"/>
        <v>430.1</v>
      </c>
      <c r="D90" s="6"/>
      <c r="E90" s="7">
        <f t="shared" si="15"/>
        <v>0</v>
      </c>
    </row>
    <row r="91" spans="1:5" x14ac:dyDescent="0.25">
      <c r="A91" s="13" t="s">
        <v>29</v>
      </c>
      <c r="B91" s="13">
        <v>2</v>
      </c>
      <c r="C91" s="12">
        <f t="shared" si="14"/>
        <v>556.6</v>
      </c>
      <c r="D91" s="6"/>
      <c r="E91" s="7">
        <f t="shared" si="15"/>
        <v>0</v>
      </c>
    </row>
    <row r="92" spans="1:5" x14ac:dyDescent="0.25">
      <c r="A92" s="13" t="s">
        <v>30</v>
      </c>
      <c r="B92" s="13">
        <v>2</v>
      </c>
      <c r="C92" s="12">
        <f t="shared" si="14"/>
        <v>910.8</v>
      </c>
      <c r="D92" s="6"/>
      <c r="E92" s="7">
        <f t="shared" si="15"/>
        <v>0</v>
      </c>
    </row>
    <row r="93" spans="1:5" x14ac:dyDescent="0.25">
      <c r="A93" s="20"/>
      <c r="B93" s="21"/>
      <c r="C93" s="21"/>
      <c r="D93" s="21"/>
      <c r="E93" s="22"/>
    </row>
    <row r="94" spans="1:5" x14ac:dyDescent="0.25">
      <c r="A94" s="11" t="s">
        <v>34</v>
      </c>
      <c r="B94" s="11">
        <v>26</v>
      </c>
      <c r="C94" s="3">
        <v>148.36000000000001</v>
      </c>
      <c r="D94" s="6"/>
      <c r="E94" s="7">
        <f>B94*D94</f>
        <v>0</v>
      </c>
    </row>
    <row r="95" spans="1:5" x14ac:dyDescent="0.25">
      <c r="A95" s="11" t="s">
        <v>35</v>
      </c>
      <c r="B95" s="11">
        <v>16</v>
      </c>
      <c r="C95" s="3">
        <v>66.81</v>
      </c>
      <c r="D95" s="6"/>
      <c r="E95" s="7">
        <f t="shared" ref="E95:E101" si="16">B95*D95</f>
        <v>0</v>
      </c>
    </row>
    <row r="96" spans="1:5" x14ac:dyDescent="0.25">
      <c r="A96" s="11" t="s">
        <v>36</v>
      </c>
      <c r="B96" s="11">
        <v>2</v>
      </c>
      <c r="C96" s="3">
        <v>66.510000000000005</v>
      </c>
      <c r="D96" s="6"/>
      <c r="E96" s="7">
        <f t="shared" si="16"/>
        <v>0</v>
      </c>
    </row>
    <row r="97" spans="1:5" x14ac:dyDescent="0.25">
      <c r="A97" s="11" t="s">
        <v>37</v>
      </c>
      <c r="B97" s="11">
        <v>42</v>
      </c>
      <c r="C97" s="3">
        <v>101.1</v>
      </c>
      <c r="D97" s="6"/>
      <c r="E97" s="7">
        <f t="shared" si="16"/>
        <v>0</v>
      </c>
    </row>
    <row r="98" spans="1:5" x14ac:dyDescent="0.25">
      <c r="A98" s="11" t="s">
        <v>38</v>
      </c>
      <c r="B98" s="11">
        <v>2</v>
      </c>
      <c r="C98" s="3">
        <v>102.31</v>
      </c>
      <c r="D98" s="6"/>
      <c r="E98" s="7">
        <f t="shared" si="16"/>
        <v>0</v>
      </c>
    </row>
    <row r="99" spans="1:5" x14ac:dyDescent="0.25">
      <c r="A99" s="11" t="s">
        <v>39</v>
      </c>
      <c r="B99" s="11">
        <v>80</v>
      </c>
      <c r="C99" s="3">
        <v>204.63</v>
      </c>
      <c r="D99" s="6"/>
      <c r="E99" s="7">
        <f t="shared" si="16"/>
        <v>0</v>
      </c>
    </row>
    <row r="100" spans="1:5" x14ac:dyDescent="0.25">
      <c r="A100" s="11" t="s">
        <v>40</v>
      </c>
      <c r="B100" s="11">
        <v>1</v>
      </c>
      <c r="C100" s="3">
        <v>767.35</v>
      </c>
      <c r="D100" s="6"/>
      <c r="E100" s="7">
        <f t="shared" si="16"/>
        <v>0</v>
      </c>
    </row>
    <row r="101" spans="1:5" x14ac:dyDescent="0.25">
      <c r="A101" s="11" t="s">
        <v>41</v>
      </c>
      <c r="B101" s="11">
        <v>10</v>
      </c>
      <c r="C101" s="3">
        <v>112.54</v>
      </c>
      <c r="D101" s="6"/>
      <c r="E101" s="7">
        <f t="shared" si="16"/>
        <v>0</v>
      </c>
    </row>
    <row r="104" spans="1:5" ht="36.75" x14ac:dyDescent="0.25">
      <c r="B104" s="2" t="s">
        <v>82</v>
      </c>
      <c r="C104" s="2" t="s">
        <v>83</v>
      </c>
      <c r="D104" s="2" t="s">
        <v>1</v>
      </c>
      <c r="E104" s="2" t="s">
        <v>2</v>
      </c>
    </row>
    <row r="105" spans="1:5" ht="30" x14ac:dyDescent="0.25">
      <c r="A105" s="17" t="s">
        <v>80</v>
      </c>
      <c r="B105" s="16">
        <v>108</v>
      </c>
      <c r="C105" s="3">
        <v>1388</v>
      </c>
      <c r="D105" s="19"/>
      <c r="E105" s="18">
        <f>B105*D105</f>
        <v>0</v>
      </c>
    </row>
  </sheetData>
  <mergeCells count="13">
    <mergeCell ref="A65:E65"/>
    <mergeCell ref="A72:E72"/>
    <mergeCell ref="A79:E79"/>
    <mergeCell ref="A86:E86"/>
    <mergeCell ref="A93:E93"/>
    <mergeCell ref="A58:E58"/>
    <mergeCell ref="A51:E51"/>
    <mergeCell ref="A12:E12"/>
    <mergeCell ref="A2:E2"/>
    <mergeCell ref="A6:E6"/>
    <mergeCell ref="A23:E23"/>
    <mergeCell ref="A27:E27"/>
    <mergeCell ref="A50:E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21 2022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Gonzalez Roca</dc:creator>
  <cp:lastModifiedBy>Sergio Gonzalez Roca</cp:lastModifiedBy>
  <dcterms:created xsi:type="dcterms:W3CDTF">2022-04-11T12:16:55Z</dcterms:created>
  <dcterms:modified xsi:type="dcterms:W3CDTF">2022-08-23T09:40:29Z</dcterms:modified>
</cp:coreProperties>
</file>